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FURMAN\"/>
    </mc:Choice>
  </mc:AlternateContent>
  <bookViews>
    <workbookView xWindow="0" yWindow="0" windowWidth="30696" windowHeight="13488"/>
  </bookViews>
  <sheets>
    <sheet name="furman" sheetId="1" r:id="rId1"/>
    <sheet name="Dolžine" sheetId="2" r:id="rId2"/>
  </sheets>
  <definedNames>
    <definedName name="_xlnm.Print_Area" localSheetId="0">furman!$A$2:$AI$65</definedName>
  </definedNames>
  <calcPr calcId="162913"/>
</workbook>
</file>

<file path=xl/calcChain.xml><?xml version="1.0" encoding="utf-8"?>
<calcChain xmlns="http://schemas.openxmlformats.org/spreadsheetml/2006/main">
  <c r="T38" i="1" l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X38" i="1"/>
  <c r="AF38" i="1"/>
  <c r="Z8" i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T50" i="1" l="1"/>
  <c r="T51" i="1" s="1"/>
  <c r="T52" i="1"/>
  <c r="T53" i="1" s="1"/>
  <c r="T54" i="1" s="1"/>
  <c r="T55" i="1" s="1"/>
  <c r="T56" i="1" s="1"/>
  <c r="T57" i="1" s="1"/>
  <c r="T58" i="1" s="1"/>
  <c r="F15" i="2"/>
  <c r="F17" i="2" s="1"/>
  <c r="C14" i="2"/>
  <c r="C15" i="2" s="1"/>
  <c r="C18" i="2" s="1"/>
  <c r="D14" i="2"/>
  <c r="D15" i="2" s="1"/>
  <c r="D17" i="2" s="1"/>
  <c r="E14" i="2"/>
  <c r="E15" i="2" s="1"/>
  <c r="E18" i="2" s="1"/>
  <c r="F14" i="2"/>
  <c r="G14" i="2"/>
  <c r="G15" i="2" s="1"/>
  <c r="G17" i="2" s="1"/>
  <c r="H14" i="2"/>
  <c r="H15" i="2" s="1"/>
  <c r="H18" i="2" s="1"/>
  <c r="I14" i="2"/>
  <c r="I15" i="2" s="1"/>
  <c r="I17" i="2" s="1"/>
  <c r="B14" i="2"/>
  <c r="B15" i="2" s="1"/>
  <c r="B17" i="2" s="1"/>
  <c r="F18" i="2" l="1"/>
  <c r="J18" i="2" s="1"/>
  <c r="J17" i="2"/>
  <c r="F6" i="1" l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U4" i="1"/>
  <c r="T4" i="1"/>
  <c r="O63" i="1"/>
  <c r="O62" i="1" s="1"/>
  <c r="O61" i="1" s="1"/>
  <c r="O60" i="1" s="1"/>
  <c r="O59" i="1" s="1"/>
  <c r="O58" i="1" s="1"/>
  <c r="O57" i="1" s="1"/>
  <c r="O56" i="1" s="1"/>
  <c r="O55" i="1" s="1"/>
  <c r="O54" i="1" s="1"/>
  <c r="O53" i="1" s="1"/>
  <c r="O52" i="1" s="1"/>
  <c r="O49" i="1" s="1"/>
  <c r="O48" i="1" s="1"/>
  <c r="O47" i="1" s="1"/>
  <c r="O46" i="1" s="1"/>
  <c r="O45" i="1" s="1"/>
  <c r="O44" i="1" s="1"/>
  <c r="O43" i="1" s="1"/>
  <c r="O41" i="1" s="1"/>
  <c r="O40" i="1" s="1"/>
  <c r="O39" i="1" s="1"/>
  <c r="J39" i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AG8" i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E8" i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D8" i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B8" i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Y8" i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W8" i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U8" i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T13" i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J18" i="1"/>
  <c r="J17" i="1" s="1"/>
  <c r="J16" i="1" s="1"/>
  <c r="J15" i="1" s="1"/>
  <c r="J14" i="1" s="1"/>
  <c r="J12" i="1" s="1"/>
  <c r="J11" i="1" s="1"/>
  <c r="J10" i="1" s="1"/>
  <c r="J9" i="1" s="1"/>
  <c r="J8" i="1" s="1"/>
  <c r="J7" i="1" s="1"/>
  <c r="J5" i="1" s="1"/>
  <c r="AC5" i="1"/>
  <c r="X5" i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O31" i="1" l="1"/>
  <c r="AC6" i="1"/>
  <c r="AC7" i="1" s="1"/>
  <c r="AC8" i="1" l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O30" i="1"/>
  <c r="O29" i="1" l="1"/>
  <c r="O28" i="1" l="1"/>
  <c r="O27" i="1" l="1"/>
  <c r="O26" i="1" l="1"/>
  <c r="O25" i="1" l="1"/>
  <c r="O24" i="1" l="1"/>
  <c r="O23" i="1" l="1"/>
  <c r="O22" i="1" l="1"/>
  <c r="O21" i="1" l="1"/>
  <c r="O20" i="1" l="1"/>
  <c r="O19" i="1" l="1"/>
  <c r="O16" i="1" l="1"/>
  <c r="O15" i="1" l="1"/>
  <c r="O14" i="1" l="1"/>
  <c r="O13" i="1" l="1"/>
  <c r="O12" i="1" l="1"/>
  <c r="O11" i="1" l="1"/>
  <c r="O10" i="1" l="1"/>
  <c r="O8" i="1" l="1"/>
  <c r="O7" i="1" l="1"/>
  <c r="O6" i="1" l="1"/>
  <c r="AF36" i="1"/>
  <c r="X36" i="1"/>
  <c r="T36" i="1"/>
  <c r="AF39" i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X39" i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AF50" i="1" l="1"/>
  <c r="AF51" i="1" s="1"/>
  <c r="AF52" i="1" s="1"/>
  <c r="AF53" i="1" s="1"/>
  <c r="AF54" i="1" s="1"/>
  <c r="AF55" i="1" s="1"/>
  <c r="AF56" i="1" s="1"/>
  <c r="AF57" i="1" s="1"/>
  <c r="AF58" i="1" s="1"/>
  <c r="AG37" i="1" s="1"/>
  <c r="X50" i="1"/>
  <c r="X51" i="1" s="1"/>
  <c r="X52" i="1" s="1"/>
  <c r="X53" i="1" s="1"/>
  <c r="X54" i="1" s="1"/>
  <c r="X55" i="1" s="1"/>
  <c r="X56" i="1" s="1"/>
  <c r="X57" i="1" s="1"/>
  <c r="X58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U37" i="1"/>
  <c r="Y36" i="1" l="1"/>
  <c r="Y50" i="1"/>
  <c r="Y51" i="1" s="1"/>
  <c r="Y52" i="1" s="1"/>
  <c r="Y53" i="1" s="1"/>
  <c r="Y54" i="1" s="1"/>
  <c r="Y55" i="1" s="1"/>
  <c r="Y56" i="1" s="1"/>
  <c r="Y57" i="1" s="1"/>
  <c r="Y58" i="1" s="1"/>
  <c r="Z37" i="1" s="1"/>
  <c r="Z36" i="1" s="1"/>
  <c r="Z38" i="1" l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U36" i="1"/>
  <c r="U38" i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Z52" i="1" l="1"/>
  <c r="Z53" i="1" s="1"/>
  <c r="Z54" i="1" s="1"/>
  <c r="Z55" i="1" s="1"/>
  <c r="Z56" i="1" s="1"/>
  <c r="Z57" i="1" s="1"/>
  <c r="Z58" i="1" s="1"/>
  <c r="U50" i="1"/>
  <c r="U51" i="1" s="1"/>
  <c r="U52" i="1" s="1"/>
  <c r="U53" i="1" s="1"/>
  <c r="U54" i="1" s="1"/>
  <c r="U55" i="1" s="1"/>
  <c r="U56" i="1" s="1"/>
  <c r="U57" i="1" s="1"/>
  <c r="U58" i="1" s="1"/>
  <c r="V37" i="1" s="1"/>
  <c r="V36" i="1" l="1"/>
  <c r="V38" i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l="1"/>
  <c r="V51" i="1" s="1"/>
  <c r="V52" i="1" s="1"/>
  <c r="V53" i="1" s="1"/>
  <c r="V54" i="1" s="1"/>
  <c r="V55" i="1" s="1"/>
  <c r="V56" i="1" s="1"/>
  <c r="V57" i="1" s="1"/>
  <c r="V58" i="1" s="1"/>
  <c r="AG36" i="1"/>
  <c r="AG38" i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l="1"/>
  <c r="AG51" i="1" s="1"/>
  <c r="AG52" i="1" s="1"/>
  <c r="AG53" i="1" s="1"/>
  <c r="AG54" i="1" s="1"/>
  <c r="AG55" i="1" s="1"/>
  <c r="AG56" i="1" s="1"/>
  <c r="AG57" i="1" s="1"/>
  <c r="AG58" i="1" s="1"/>
  <c r="AB36" i="1"/>
  <c r="AB38" i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l="1"/>
  <c r="AB51" i="1" s="1"/>
  <c r="AB52" i="1"/>
  <c r="AB53" i="1" s="1"/>
  <c r="AB54" i="1" s="1"/>
  <c r="AB55" i="1" s="1"/>
  <c r="AB56" i="1" s="1"/>
  <c r="AB57" i="1" s="1"/>
  <c r="AB58" i="1" s="1"/>
  <c r="AC37" i="1" s="1"/>
  <c r="AC38" i="1" l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36" i="1"/>
  <c r="AC50" i="1" l="1"/>
  <c r="AC51" i="1" s="1"/>
  <c r="AC52" i="1" s="1"/>
  <c r="AC53" i="1" s="1"/>
  <c r="AC54" i="1" s="1"/>
  <c r="AC55" i="1" s="1"/>
  <c r="AC56" i="1" s="1"/>
  <c r="AC57" i="1" s="1"/>
  <c r="AC58" i="1" s="1"/>
  <c r="AD37" i="1" s="1"/>
  <c r="AD36" i="1" l="1"/>
  <c r="AD38" i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l="1"/>
  <c r="AD51" i="1" s="1"/>
  <c r="AD52" i="1" s="1"/>
  <c r="AD53" i="1" s="1"/>
  <c r="AD54" i="1" s="1"/>
  <c r="AD55" i="1" s="1"/>
  <c r="AD56" i="1" s="1"/>
  <c r="AD57" i="1" s="1"/>
  <c r="AD58" i="1" s="1"/>
</calcChain>
</file>

<file path=xl/sharedStrings.xml><?xml version="1.0" encoding="utf-8"?>
<sst xmlns="http://schemas.openxmlformats.org/spreadsheetml/2006/main" count="232" uniqueCount="86">
  <si>
    <t>DELAVSKA LINIJA</t>
  </si>
  <si>
    <t>Pod Javorniki – Kremenca – Kazarje</t>
  </si>
  <si>
    <t>VILKA KLEDETA</t>
  </si>
  <si>
    <t>ZGORNJI BURGER</t>
  </si>
  <si>
    <t>MUZEJ</t>
  </si>
  <si>
    <t>VOJKOVA</t>
  </si>
  <si>
    <t>POD KOLODVOROM</t>
  </si>
  <si>
    <t>VOLARIČEVA</t>
  </si>
  <si>
    <t>KREMENCA</t>
  </si>
  <si>
    <t>DOM STAREJŠIH</t>
  </si>
  <si>
    <t>PIVŠKA</t>
  </si>
  <si>
    <t>ŠOLSKI CENTER</t>
  </si>
  <si>
    <t>KNJIŽNICA</t>
  </si>
  <si>
    <t>SPODNJI BURGER</t>
  </si>
  <si>
    <t>SUPERNOVA</t>
  </si>
  <si>
    <t>IND. CONA</t>
  </si>
  <si>
    <t>LIV (Petrol)</t>
  </si>
  <si>
    <t>Odhod</t>
  </si>
  <si>
    <t>ŠOLSKA LINIJA JUTRANJA 1</t>
  </si>
  <si>
    <t>JAVORNIŠKA POT</t>
  </si>
  <si>
    <t>POLJANE</t>
  </si>
  <si>
    <t>STARA VAS</t>
  </si>
  <si>
    <t>PRIMORKA</t>
  </si>
  <si>
    <t>KULTURNI DOM</t>
  </si>
  <si>
    <t>ŠOLSKA LINIJA JUTRANJA 2</t>
  </si>
  <si>
    <t>ZALOG</t>
  </si>
  <si>
    <t>KAZARJE</t>
  </si>
  <si>
    <t xml:space="preserve">LINIJA 1: </t>
  </si>
  <si>
    <t>LIV</t>
  </si>
  <si>
    <t>MERCATOR</t>
  </si>
  <si>
    <t>ŠPORTNI PARK</t>
  </si>
  <si>
    <t>JAMSKA</t>
  </si>
  <si>
    <t>ZDRAVSTVENI DOM</t>
  </si>
  <si>
    <t>SPAR</t>
  </si>
  <si>
    <t>KAZARJE - prihod</t>
  </si>
  <si>
    <t>Preko ind. cone</t>
  </si>
  <si>
    <r>
      <t xml:space="preserve">JAVORNIŠKA POT – </t>
    </r>
    <r>
      <rPr>
        <b/>
        <sz val="8"/>
        <rFont val="Arial"/>
        <family val="2"/>
        <charset val="238"/>
      </rPr>
      <t>VSI IZSTOPIJO!</t>
    </r>
  </si>
  <si>
    <r>
      <t xml:space="preserve">SPODNJI BURGER – </t>
    </r>
    <r>
      <rPr>
        <b/>
        <sz val="8"/>
        <rFont val="Arial"/>
        <family val="2"/>
        <charset val="238"/>
      </rPr>
      <t>VSI IZSTOPIJO!</t>
    </r>
  </si>
  <si>
    <t>- VSI IZSTOPIJO</t>
  </si>
  <si>
    <t xml:space="preserve">KNJIŽNICA – ZALOG- POLJANE – JAVORNIŠKA - KNJIŽNICA – KREMENCA </t>
  </si>
  <si>
    <t xml:space="preserve">JAVORNIŠKA-POLJANE- KNJIŽNICA -ZALOG-MERCATOR – KNJIŽNICA </t>
  </si>
  <si>
    <t>ZALOG-MERCATOR-JAMSKA-PRIMORKA-JAVORNIŠKA – POLJANE –  KREMENCA - PRIMORKA – KNJIŽNICA</t>
  </si>
  <si>
    <t>RAUBARKOMANDA 1 (če potnik)</t>
  </si>
  <si>
    <t>POD JELOVICO</t>
  </si>
  <si>
    <t xml:space="preserve">LINIJA 2: </t>
  </si>
  <si>
    <t>Kazarje – Kulturni dom - Kremenca - Stara vas</t>
  </si>
  <si>
    <t>ŠOLSKA LINIJA JUTRANJA 3</t>
  </si>
  <si>
    <t>ŠOLSKA POPOLDANSKA 1</t>
  </si>
  <si>
    <t>PARK PRI POŠTI</t>
  </si>
  <si>
    <t>ZG. BURGER</t>
  </si>
  <si>
    <t>ŽELEZNIŠKA POSTAJA</t>
  </si>
  <si>
    <t>TUŠ</t>
  </si>
  <si>
    <t>pavza 28 min</t>
  </si>
  <si>
    <t>pavza 30 min</t>
  </si>
  <si>
    <t>TOURIST INFO/MERCATOR</t>
  </si>
  <si>
    <t>KOLODVORSKA CESTA</t>
  </si>
  <si>
    <t>PRETNERJEVA</t>
  </si>
  <si>
    <t>šolska</t>
  </si>
  <si>
    <t>RAUBARKOMANDA 1 (PO DOGOVORU)</t>
  </si>
  <si>
    <t>ŠOLSKA LINIJA JUTRANJA 4</t>
  </si>
  <si>
    <t>ŠOLSKA POPOLDANSKA 2</t>
  </si>
  <si>
    <t xml:space="preserve">SPODNJI BURGER </t>
  </si>
  <si>
    <t>šolska J1</t>
  </si>
  <si>
    <t>Length (I)</t>
  </si>
  <si>
    <t>šolska J2</t>
  </si>
  <si>
    <t>šolska J3</t>
  </si>
  <si>
    <t>šolska j4</t>
  </si>
  <si>
    <t>Šolska P1 in P2</t>
  </si>
  <si>
    <t>Linija 1</t>
  </si>
  <si>
    <t>linija 2</t>
  </si>
  <si>
    <t>Delavska</t>
  </si>
  <si>
    <t>Dnevno</t>
  </si>
  <si>
    <t>Vozilo 1</t>
  </si>
  <si>
    <t>Vozilo 2</t>
  </si>
  <si>
    <t>SKUPAJ km vozilo/dan</t>
  </si>
  <si>
    <t>POSTOJNSKA JAMA - OB CESTI</t>
  </si>
  <si>
    <t>INKUBATOR</t>
  </si>
  <si>
    <t>VELIKI OTOK</t>
  </si>
  <si>
    <t xml:space="preserve">POSTOJNSKA JAMA  </t>
  </si>
  <si>
    <t>pavza 35 min</t>
  </si>
  <si>
    <t>pavza 22 min</t>
  </si>
  <si>
    <t>pavza 60 min</t>
  </si>
  <si>
    <t>pavza 62 min</t>
  </si>
  <si>
    <t>VOZILO 1</t>
  </si>
  <si>
    <t>VOZILO 2</t>
  </si>
  <si>
    <t>Veliki Otok – Postojnska jama - Poljane - žel. Postaja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</si>
</sst>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43"/>
      <name val="Arial"/>
      <family val="2"/>
      <charset val="238"/>
    </font>
    <font>
      <sz val="8"/>
      <color rgb="FFFFFF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indexed="64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 style="medium">
        <color indexed="64"/>
      </top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wrapText="1"/>
    </xf>
    <xf numFmtId="0" fontId="2" fillId="0" borderId="0" xfId="0" applyFont="1" applyAlignment="1">
      <alignment wrapText="1"/>
    </xf>
    <xf numFmtId="20" fontId="1" fillId="3" borderId="7" xfId="0" applyNumberFormat="1" applyFont="1" applyFill="1" applyBorder="1" applyAlignment="1">
      <alignment horizontal="center" wrapText="1"/>
    </xf>
    <xf numFmtId="0" fontId="3" fillId="0" borderId="6" xfId="0" applyFont="1" applyBorder="1"/>
    <xf numFmtId="20" fontId="3" fillId="0" borderId="2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6" xfId="0" applyFont="1" applyFill="1" applyBorder="1"/>
    <xf numFmtId="20" fontId="3" fillId="0" borderId="2" xfId="0" applyNumberFormat="1" applyFont="1" applyFill="1" applyBorder="1" applyAlignment="1">
      <alignment horizontal="center"/>
    </xf>
    <xf numFmtId="20" fontId="3" fillId="0" borderId="6" xfId="0" applyNumberFormat="1" applyFont="1" applyFill="1" applyBorder="1" applyAlignment="1">
      <alignment horizontal="center"/>
    </xf>
    <xf numFmtId="20" fontId="5" fillId="5" borderId="2" xfId="0" applyNumberFormat="1" applyFont="1" applyFill="1" applyBorder="1" applyAlignment="1">
      <alignment horizontal="center"/>
    </xf>
    <xf numFmtId="20" fontId="2" fillId="0" borderId="2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Fill="1" applyBorder="1"/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1" fillId="3" borderId="0" xfId="0" applyFont="1" applyFill="1" applyBorder="1" applyAlignment="1">
      <alignment horizontal="center"/>
    </xf>
    <xf numFmtId="20" fontId="1" fillId="3" borderId="0" xfId="0" applyNumberFormat="1" applyFont="1" applyFill="1" applyBorder="1" applyAlignment="1">
      <alignment horizontal="center" wrapText="1"/>
    </xf>
    <xf numFmtId="20" fontId="3" fillId="0" borderId="0" xfId="0" applyNumberFormat="1" applyFont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0" fontId="1" fillId="6" borderId="4" xfId="0" applyFont="1" applyFill="1" applyBorder="1" applyAlignment="1"/>
    <xf numFmtId="0" fontId="1" fillId="6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20" fontId="1" fillId="6" borderId="7" xfId="0" applyNumberFormat="1" applyFont="1" applyFill="1" applyBorder="1" applyAlignment="1">
      <alignment horizontal="center" wrapText="1"/>
    </xf>
    <xf numFmtId="20" fontId="1" fillId="6" borderId="0" xfId="0" applyNumberFormat="1" applyFont="1" applyFill="1" applyBorder="1" applyAlignment="1">
      <alignment horizontal="center" wrapText="1"/>
    </xf>
    <xf numFmtId="0" fontId="1" fillId="6" borderId="8" xfId="0" applyFont="1" applyFill="1" applyBorder="1" applyAlignment="1"/>
    <xf numFmtId="0" fontId="1" fillId="6" borderId="9" xfId="0" applyFont="1" applyFill="1" applyBorder="1" applyAlignment="1"/>
    <xf numFmtId="20" fontId="6" fillId="7" borderId="2" xfId="0" applyNumberFormat="1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20" fontId="5" fillId="5" borderId="0" xfId="0" applyNumberFormat="1" applyFont="1" applyFill="1" applyBorder="1" applyAlignment="1">
      <alignment horizontal="center"/>
    </xf>
    <xf numFmtId="20" fontId="6" fillId="7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0" fontId="0" fillId="0" borderId="14" xfId="0" applyBorder="1"/>
    <xf numFmtId="0" fontId="0" fillId="6" borderId="14" xfId="0" applyFill="1" applyBorder="1" applyAlignment="1">
      <alignment wrapText="1"/>
    </xf>
    <xf numFmtId="0" fontId="0" fillId="8" borderId="0" xfId="0" applyFill="1"/>
    <xf numFmtId="0" fontId="3" fillId="0" borderId="0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7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16" xfId="0" applyFont="1" applyBorder="1"/>
    <xf numFmtId="0" fontId="2" fillId="0" borderId="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7" xfId="0" applyFont="1" applyBorder="1"/>
    <xf numFmtId="0" fontId="2" fillId="5" borderId="0" xfId="0" applyFont="1" applyFill="1" applyBorder="1"/>
    <xf numFmtId="49" fontId="2" fillId="0" borderId="0" xfId="0" applyNumberFormat="1" applyFont="1" applyBorder="1"/>
    <xf numFmtId="0" fontId="2" fillId="0" borderId="1" xfId="0" applyFont="1" applyBorder="1"/>
    <xf numFmtId="0" fontId="2" fillId="0" borderId="18" xfId="0" applyFont="1" applyBorder="1"/>
    <xf numFmtId="0" fontId="3" fillId="0" borderId="18" xfId="0" applyFont="1" applyBorder="1"/>
    <xf numFmtId="0" fontId="2" fillId="0" borderId="2" xfId="0" applyFont="1" applyBorder="1"/>
    <xf numFmtId="0" fontId="7" fillId="9" borderId="4" xfId="0" applyFont="1" applyFill="1" applyBorder="1"/>
    <xf numFmtId="0" fontId="2" fillId="9" borderId="15" xfId="0" applyFont="1" applyFill="1" applyBorder="1"/>
    <xf numFmtId="0" fontId="2" fillId="9" borderId="5" xfId="0" applyFont="1" applyFill="1" applyBorder="1"/>
    <xf numFmtId="0" fontId="3" fillId="0" borderId="17" xfId="0" applyFont="1" applyBorder="1"/>
    <xf numFmtId="0" fontId="7" fillId="6" borderId="10" xfId="0" applyFont="1" applyFill="1" applyBorder="1"/>
    <xf numFmtId="0" fontId="2" fillId="6" borderId="8" xfId="0" applyFont="1" applyFill="1" applyBorder="1"/>
    <xf numFmtId="0" fontId="2" fillId="6" borderId="9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zoomScaleNormal="100" zoomScaleSheetLayoutView="70" workbookViewId="0">
      <selection activeCell="L22" sqref="L22"/>
    </sheetView>
  </sheetViews>
  <sheetFormatPr defaultColWidth="9.109375" defaultRowHeight="10.199999999999999" x14ac:dyDescent="0.2"/>
  <cols>
    <col min="1" max="1" width="26" style="4" bestFit="1" customWidth="1"/>
    <col min="2" max="2" width="5.6640625" style="4" bestFit="1" customWidth="1"/>
    <col min="3" max="3" width="2" style="4" bestFit="1" customWidth="1"/>
    <col min="4" max="4" width="7.6640625" style="4" customWidth="1"/>
    <col min="5" max="5" width="31.88671875" style="4" customWidth="1"/>
    <col min="6" max="6" width="9.109375" style="4" customWidth="1"/>
    <col min="7" max="7" width="2" style="4" bestFit="1" customWidth="1"/>
    <col min="8" max="8" width="9.109375" style="4"/>
    <col min="9" max="9" width="32.88671875" style="4" bestFit="1" customWidth="1"/>
    <col min="10" max="10" width="9" style="4" customWidth="1"/>
    <col min="11" max="11" width="2.6640625" style="4" bestFit="1" customWidth="1"/>
    <col min="12" max="12" width="5.33203125" style="4" customWidth="1"/>
    <col min="13" max="13" width="6.44140625" style="4" customWidth="1"/>
    <col min="14" max="14" width="31.5546875" style="4" bestFit="1" customWidth="1"/>
    <col min="15" max="15" width="7" style="4" bestFit="1" customWidth="1"/>
    <col min="16" max="16" width="7" style="4" customWidth="1"/>
    <col min="17" max="17" width="2" style="4" bestFit="1" customWidth="1"/>
    <col min="18" max="18" width="6.6640625" style="4" customWidth="1"/>
    <col min="19" max="19" width="23.6640625" style="4" bestFit="1" customWidth="1"/>
    <col min="20" max="28" width="6" style="4" customWidth="1"/>
    <col min="29" max="33" width="5.88671875" style="4" customWidth="1"/>
    <col min="34" max="34" width="6" style="4" customWidth="1"/>
    <col min="35" max="35" width="2.6640625" style="4" bestFit="1" customWidth="1"/>
    <col min="36" max="16384" width="9.109375" style="4"/>
  </cols>
  <sheetData>
    <row r="1" spans="1:36" ht="32.25" customHeight="1" thickBot="1" x14ac:dyDescent="0.45">
      <c r="A1" s="68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</row>
    <row r="2" spans="1:36" ht="10.8" thickBot="1" x14ac:dyDescent="0.25">
      <c r="A2" s="55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6"/>
    </row>
    <row r="3" spans="1:36" ht="39" customHeight="1" thickBot="1" x14ac:dyDescent="0.25">
      <c r="A3" s="5" t="s">
        <v>0</v>
      </c>
      <c r="B3" s="6" t="s">
        <v>17</v>
      </c>
      <c r="C3" s="53"/>
      <c r="D3" s="53"/>
      <c r="E3" s="7" t="s">
        <v>18</v>
      </c>
      <c r="F3" s="8" t="s">
        <v>17</v>
      </c>
      <c r="G3" s="53"/>
      <c r="H3" s="53"/>
      <c r="I3" s="7" t="s">
        <v>59</v>
      </c>
      <c r="J3" s="8" t="s">
        <v>17</v>
      </c>
      <c r="K3" s="53"/>
      <c r="L3" s="53"/>
      <c r="M3" s="53"/>
      <c r="N3" s="7" t="s">
        <v>47</v>
      </c>
      <c r="O3" s="8" t="s">
        <v>17</v>
      </c>
      <c r="P3" s="43"/>
      <c r="Q3" s="53"/>
      <c r="R3" s="53"/>
      <c r="S3" s="9" t="s">
        <v>27</v>
      </c>
      <c r="T3" s="75" t="s">
        <v>17</v>
      </c>
      <c r="U3" s="76"/>
      <c r="V3" s="76"/>
      <c r="W3" s="77"/>
      <c r="X3" s="10" t="s">
        <v>35</v>
      </c>
      <c r="Y3" s="75" t="s">
        <v>17</v>
      </c>
      <c r="Z3" s="76"/>
      <c r="AA3" s="76"/>
      <c r="AB3" s="77"/>
      <c r="AC3" s="11" t="s">
        <v>35</v>
      </c>
      <c r="AD3" s="75" t="s">
        <v>17</v>
      </c>
      <c r="AE3" s="76"/>
      <c r="AF3" s="76"/>
      <c r="AG3" s="77"/>
      <c r="AH3" s="28"/>
      <c r="AI3" s="53"/>
      <c r="AJ3" s="57"/>
    </row>
    <row r="4" spans="1:36" s="13" customFormat="1" ht="31.2" thickBot="1" x14ac:dyDescent="0.25">
      <c r="A4" s="12" t="s">
        <v>1</v>
      </c>
      <c r="B4" s="12"/>
      <c r="C4" s="58"/>
      <c r="D4" s="58"/>
      <c r="E4" s="1" t="s">
        <v>41</v>
      </c>
      <c r="F4" s="2"/>
      <c r="G4" s="58"/>
      <c r="H4" s="58"/>
      <c r="I4" s="1" t="s">
        <v>40</v>
      </c>
      <c r="J4" s="2"/>
      <c r="K4" s="58"/>
      <c r="L4" s="58"/>
      <c r="M4" s="58"/>
      <c r="N4" s="1" t="s">
        <v>39</v>
      </c>
      <c r="O4" s="2"/>
      <c r="P4" s="44"/>
      <c r="Q4" s="58"/>
      <c r="R4" s="58"/>
      <c r="S4" s="3" t="s">
        <v>45</v>
      </c>
      <c r="T4" s="14">
        <f>T12</f>
        <v>0.34236111111111112</v>
      </c>
      <c r="U4" s="14">
        <f>U7</f>
        <v>0.3611111111111111</v>
      </c>
      <c r="V4" s="14">
        <v>0.38194444444444442</v>
      </c>
      <c r="W4" s="14">
        <v>0.40277777777777773</v>
      </c>
      <c r="X4" s="14">
        <v>0.44236111111111115</v>
      </c>
      <c r="Y4" s="14">
        <v>0.46527777777777773</v>
      </c>
      <c r="Z4" s="14">
        <v>0.4861111111111111</v>
      </c>
      <c r="AA4" s="14"/>
      <c r="AB4" s="14">
        <v>0.54861111111111105</v>
      </c>
      <c r="AC4" s="14">
        <v>0.60833333333333328</v>
      </c>
      <c r="AD4" s="14">
        <v>0.63194444444444442</v>
      </c>
      <c r="AE4" s="14">
        <v>0.67361111111111116</v>
      </c>
      <c r="AF4" s="14">
        <v>0.69444444444444453</v>
      </c>
      <c r="AG4" s="14">
        <v>0.71527777777777779</v>
      </c>
      <c r="AH4" s="29"/>
      <c r="AI4" s="53"/>
      <c r="AJ4" s="59"/>
    </row>
    <row r="5" spans="1:36" ht="10.8" thickBot="1" x14ac:dyDescent="0.25">
      <c r="A5" s="15" t="s">
        <v>2</v>
      </c>
      <c r="B5" s="16">
        <v>0.24444444444444446</v>
      </c>
      <c r="C5" s="53"/>
      <c r="D5" s="53"/>
      <c r="E5" s="15" t="s">
        <v>25</v>
      </c>
      <c r="F5" s="23">
        <v>0.29305555555555557</v>
      </c>
      <c r="G5" s="53">
        <v>4</v>
      </c>
      <c r="H5" s="53"/>
      <c r="I5" s="24" t="s">
        <v>58</v>
      </c>
      <c r="J5" s="16">
        <f>J6-TIME(0,K6,0)</f>
        <v>0.31458333333333338</v>
      </c>
      <c r="K5" s="58"/>
      <c r="L5" s="53"/>
      <c r="M5" s="53"/>
      <c r="N5" s="15"/>
      <c r="O5" s="16"/>
      <c r="P5" s="30"/>
      <c r="Q5" s="53"/>
      <c r="R5" s="53"/>
      <c r="S5" s="15" t="s">
        <v>15</v>
      </c>
      <c r="T5" s="21"/>
      <c r="U5" s="17"/>
      <c r="V5" s="17"/>
      <c r="W5" s="17"/>
      <c r="X5" s="16">
        <f t="shared" ref="X5:X18" si="0">X4+TIME(0,$AI5,0)</f>
        <v>0.44305555555555559</v>
      </c>
      <c r="Y5" s="17"/>
      <c r="Z5" s="17"/>
      <c r="AA5" s="17"/>
      <c r="AB5" s="17"/>
      <c r="AC5" s="16">
        <f>AC4+TIME(0,AI5,0)</f>
        <v>0.60902777777777772</v>
      </c>
      <c r="AD5" s="17"/>
      <c r="AE5" s="17"/>
      <c r="AF5" s="17"/>
      <c r="AG5" s="17"/>
      <c r="AH5" s="30"/>
      <c r="AI5" s="60">
        <v>1</v>
      </c>
      <c r="AJ5" s="57"/>
    </row>
    <row r="6" spans="1:36" ht="10.8" thickBot="1" x14ac:dyDescent="0.25">
      <c r="A6" s="15" t="s">
        <v>3</v>
      </c>
      <c r="B6" s="16">
        <f>B5+TIME(0,C6,0)</f>
        <v>0.24513888888888891</v>
      </c>
      <c r="C6" s="53">
        <v>1</v>
      </c>
      <c r="D6" s="53"/>
      <c r="E6" s="15" t="s">
        <v>29</v>
      </c>
      <c r="F6" s="20">
        <f t="shared" ref="F6:F21" si="1">F5+TIME(0,G6,0)</f>
        <v>0.2951388888888889</v>
      </c>
      <c r="G6" s="53">
        <v>3</v>
      </c>
      <c r="H6" s="53"/>
      <c r="I6" s="15" t="s">
        <v>19</v>
      </c>
      <c r="J6" s="16">
        <v>0.31944444444444448</v>
      </c>
      <c r="K6" s="53">
        <v>7</v>
      </c>
      <c r="L6" s="53"/>
      <c r="M6" s="53"/>
      <c r="N6" s="15" t="s">
        <v>12</v>
      </c>
      <c r="O6" s="16">
        <f>O7-TIME(0,Q7,0)</f>
        <v>0.57569444444444451</v>
      </c>
      <c r="P6" s="30"/>
      <c r="Q6" s="53">
        <v>3</v>
      </c>
      <c r="R6" s="53"/>
      <c r="S6" s="19" t="s">
        <v>28</v>
      </c>
      <c r="T6" s="21"/>
      <c r="U6" s="21"/>
      <c r="V6" s="21"/>
      <c r="W6" s="21"/>
      <c r="X6" s="20">
        <f t="shared" si="0"/>
        <v>0.44375000000000003</v>
      </c>
      <c r="Y6" s="21"/>
      <c r="Z6" s="21"/>
      <c r="AA6" s="21"/>
      <c r="AB6" s="21"/>
      <c r="AC6" s="20">
        <f>AC5+TIME(0,AI6,0)</f>
        <v>0.60972222222222217</v>
      </c>
      <c r="AD6" s="21"/>
      <c r="AE6" s="21"/>
      <c r="AF6" s="21"/>
      <c r="AG6" s="21"/>
      <c r="AH6" s="30"/>
      <c r="AI6" s="60">
        <v>1</v>
      </c>
      <c r="AJ6" s="57"/>
    </row>
    <row r="7" spans="1:36" ht="10.8" thickBot="1" x14ac:dyDescent="0.25">
      <c r="A7" s="15" t="s">
        <v>4</v>
      </c>
      <c r="B7" s="16">
        <f t="shared" ref="B7:B19" si="2">B6+TIME(0,C7,0)</f>
        <v>0.24583333333333335</v>
      </c>
      <c r="C7" s="53">
        <v>1</v>
      </c>
      <c r="D7" s="53"/>
      <c r="E7" s="15" t="s">
        <v>30</v>
      </c>
      <c r="F7" s="20">
        <f t="shared" si="1"/>
        <v>0.29583333333333334</v>
      </c>
      <c r="G7" s="53">
        <v>1</v>
      </c>
      <c r="H7" s="53"/>
      <c r="I7" s="15" t="s">
        <v>2</v>
      </c>
      <c r="J7" s="16">
        <f>J8-TIME(0,K8,0)</f>
        <v>0.32291666666666674</v>
      </c>
      <c r="K7" s="53">
        <v>5</v>
      </c>
      <c r="L7" s="53"/>
      <c r="M7" s="53"/>
      <c r="N7" s="15" t="s">
        <v>13</v>
      </c>
      <c r="O7" s="16">
        <f>O8-TIME(0,Q8,0)</f>
        <v>0.57708333333333339</v>
      </c>
      <c r="P7" s="30"/>
      <c r="Q7" s="53">
        <v>2</v>
      </c>
      <c r="R7" s="53"/>
      <c r="S7" s="19" t="s">
        <v>26</v>
      </c>
      <c r="T7" s="21"/>
      <c r="U7" s="21">
        <v>0.3611111111111111</v>
      </c>
      <c r="V7" s="21">
        <v>0.38194444444444442</v>
      </c>
      <c r="W7" s="21">
        <v>0.40277777777777773</v>
      </c>
      <c r="X7" s="20">
        <f t="shared" si="0"/>
        <v>0.44444444444444448</v>
      </c>
      <c r="Y7" s="21">
        <v>0.46527777777777773</v>
      </c>
      <c r="Z7" s="21">
        <v>0.4861111111111111</v>
      </c>
      <c r="AA7" s="21"/>
      <c r="AB7" s="21">
        <v>0.54861111111111105</v>
      </c>
      <c r="AC7" s="20">
        <f>AC6+TIME(0,AI7,0)</f>
        <v>0.61041666666666661</v>
      </c>
      <c r="AD7" s="21">
        <v>0.63194444444444442</v>
      </c>
      <c r="AE7" s="21">
        <v>0.67361111111111116</v>
      </c>
      <c r="AF7" s="21">
        <v>0.69444444444444453</v>
      </c>
      <c r="AG7" s="21">
        <v>0.71527777777777779</v>
      </c>
      <c r="AH7" s="30"/>
      <c r="AI7" s="60">
        <v>1</v>
      </c>
      <c r="AJ7" s="57"/>
    </row>
    <row r="8" spans="1:36" ht="10.8" thickBot="1" x14ac:dyDescent="0.25">
      <c r="A8" s="15" t="s">
        <v>5</v>
      </c>
      <c r="B8" s="16">
        <f t="shared" si="2"/>
        <v>0.24722222222222223</v>
      </c>
      <c r="C8" s="53">
        <v>2</v>
      </c>
      <c r="D8" s="53"/>
      <c r="E8" s="15" t="s">
        <v>31</v>
      </c>
      <c r="F8" s="20">
        <f t="shared" si="1"/>
        <v>0.29652777777777778</v>
      </c>
      <c r="G8" s="53">
        <v>1</v>
      </c>
      <c r="H8" s="53"/>
      <c r="I8" s="15" t="s">
        <v>20</v>
      </c>
      <c r="J8" s="16">
        <f>J9-TIME(0,K9,0)</f>
        <v>0.32361111111111118</v>
      </c>
      <c r="K8" s="53">
        <v>1</v>
      </c>
      <c r="L8" s="53"/>
      <c r="M8" s="53"/>
      <c r="N8" s="15" t="s">
        <v>25</v>
      </c>
      <c r="O8" s="16">
        <f>O10-TIME(0,Q10,0)</f>
        <v>0.57986111111111116</v>
      </c>
      <c r="P8" s="30"/>
      <c r="Q8" s="53">
        <v>4</v>
      </c>
      <c r="R8" s="53"/>
      <c r="S8" s="25" t="s">
        <v>54</v>
      </c>
      <c r="T8" s="20"/>
      <c r="U8" s="20">
        <f t="shared" ref="U8:U18" si="3">U7+TIME(0,$AI8,0)</f>
        <v>0.36249999999999999</v>
      </c>
      <c r="V8" s="20">
        <f t="shared" ref="V8:V18" si="4">V7+TIME(0,$AI8,0)</f>
        <v>0.3833333333333333</v>
      </c>
      <c r="W8" s="20">
        <f t="shared" ref="W8:W18" si="5">W7+TIME(0,$AI8,0)</f>
        <v>0.40416666666666662</v>
      </c>
      <c r="X8" s="20">
        <f t="shared" si="0"/>
        <v>0.44583333333333336</v>
      </c>
      <c r="Y8" s="20">
        <f t="shared" ref="Y8:Y18" si="6">Y7+TIME(0,$AI8,0)</f>
        <v>0.46666666666666662</v>
      </c>
      <c r="Z8" s="20">
        <f t="shared" ref="Z8:Z18" si="7">Z7+TIME(0,$AI8,0)</f>
        <v>0.48749999999999999</v>
      </c>
      <c r="AA8" s="20"/>
      <c r="AB8" s="20">
        <f t="shared" ref="AB8:AC18" si="8">AB7+TIME(0,$AI8,0)</f>
        <v>0.54999999999999993</v>
      </c>
      <c r="AC8" s="20">
        <f t="shared" si="8"/>
        <v>0.61180555555555549</v>
      </c>
      <c r="AD8" s="20">
        <f t="shared" ref="AD8:AD27" si="9">AD7+TIME(0,$AI8,0)</f>
        <v>0.6333333333333333</v>
      </c>
      <c r="AE8" s="20">
        <f t="shared" ref="AE8:AE18" si="10">AE7+TIME(0,$AI8,0)</f>
        <v>0.67500000000000004</v>
      </c>
      <c r="AF8" s="20">
        <f t="shared" ref="AF8:AF27" si="11">AF7+TIME(0,$AI8,0)</f>
        <v>0.69583333333333341</v>
      </c>
      <c r="AG8" s="20">
        <f t="shared" ref="AG8:AG27" si="12">AG7+TIME(0,$AI8,0)</f>
        <v>0.71666666666666667</v>
      </c>
      <c r="AH8" s="30"/>
      <c r="AI8" s="60">
        <v>2</v>
      </c>
      <c r="AJ8" s="57"/>
    </row>
    <row r="9" spans="1:36" ht="10.8" thickBot="1" x14ac:dyDescent="0.25">
      <c r="A9" s="15" t="s">
        <v>6</v>
      </c>
      <c r="B9" s="16">
        <f t="shared" si="2"/>
        <v>0.24791666666666667</v>
      </c>
      <c r="C9" s="53">
        <v>1</v>
      </c>
      <c r="D9" s="53"/>
      <c r="E9" s="15" t="s">
        <v>22</v>
      </c>
      <c r="F9" s="20">
        <f t="shared" si="1"/>
        <v>0.29791666666666666</v>
      </c>
      <c r="G9" s="53">
        <v>2</v>
      </c>
      <c r="H9" s="53"/>
      <c r="I9" s="15" t="s">
        <v>3</v>
      </c>
      <c r="J9" s="16">
        <f>J10-TIME(0,K10,0)</f>
        <v>0.32500000000000007</v>
      </c>
      <c r="K9" s="53">
        <v>2</v>
      </c>
      <c r="L9" s="53"/>
      <c r="M9" s="53"/>
      <c r="N9" s="15"/>
      <c r="O9" s="16"/>
      <c r="P9" s="30"/>
      <c r="Q9" s="53"/>
      <c r="R9" s="53"/>
      <c r="S9" s="19" t="s">
        <v>30</v>
      </c>
      <c r="T9" s="20"/>
      <c r="U9" s="20">
        <f t="shared" si="3"/>
        <v>0.36319444444444443</v>
      </c>
      <c r="V9" s="20">
        <f t="shared" si="4"/>
        <v>0.38402777777777775</v>
      </c>
      <c r="W9" s="20">
        <f t="shared" si="5"/>
        <v>0.40486111111111106</v>
      </c>
      <c r="X9" s="20">
        <f t="shared" si="0"/>
        <v>0.4465277777777778</v>
      </c>
      <c r="Y9" s="20">
        <f t="shared" si="6"/>
        <v>0.46736111111111106</v>
      </c>
      <c r="Z9" s="20">
        <f t="shared" si="7"/>
        <v>0.48819444444444443</v>
      </c>
      <c r="AA9" s="20"/>
      <c r="AB9" s="20">
        <f t="shared" si="8"/>
        <v>0.55069444444444438</v>
      </c>
      <c r="AC9" s="20">
        <f t="shared" si="8"/>
        <v>0.61249999999999993</v>
      </c>
      <c r="AD9" s="20">
        <f t="shared" si="9"/>
        <v>0.63402777777777775</v>
      </c>
      <c r="AE9" s="20">
        <f t="shared" si="10"/>
        <v>0.67569444444444449</v>
      </c>
      <c r="AF9" s="20">
        <f t="shared" si="11"/>
        <v>0.69652777777777786</v>
      </c>
      <c r="AG9" s="20">
        <f t="shared" si="12"/>
        <v>0.71736111111111112</v>
      </c>
      <c r="AH9" s="30"/>
      <c r="AI9" s="60">
        <v>1</v>
      </c>
      <c r="AJ9" s="57"/>
    </row>
    <row r="10" spans="1:36" ht="10.8" thickBot="1" x14ac:dyDescent="0.25">
      <c r="A10" s="15" t="s">
        <v>7</v>
      </c>
      <c r="B10" s="16">
        <f t="shared" si="2"/>
        <v>0.24861111111111112</v>
      </c>
      <c r="C10" s="53">
        <v>1</v>
      </c>
      <c r="D10" s="53"/>
      <c r="E10" s="15" t="s">
        <v>23</v>
      </c>
      <c r="F10" s="20">
        <f t="shared" si="1"/>
        <v>0.2986111111111111</v>
      </c>
      <c r="G10" s="53">
        <v>1</v>
      </c>
      <c r="H10" s="53"/>
      <c r="I10" s="15" t="s">
        <v>4</v>
      </c>
      <c r="J10" s="16">
        <f>J11-TIME(0,K11,0)</f>
        <v>0.32569444444444451</v>
      </c>
      <c r="K10" s="53">
        <v>1</v>
      </c>
      <c r="L10" s="53"/>
      <c r="M10" s="53"/>
      <c r="N10" s="15" t="s">
        <v>12</v>
      </c>
      <c r="O10" s="16">
        <f t="shared" ref="O10:O15" si="13">O11-TIME(0,Q11,0)</f>
        <v>0.58472222222222225</v>
      </c>
      <c r="P10" s="30"/>
      <c r="Q10" s="53">
        <v>7</v>
      </c>
      <c r="R10" s="53"/>
      <c r="S10" s="19" t="s">
        <v>31</v>
      </c>
      <c r="T10" s="20"/>
      <c r="U10" s="20">
        <f t="shared" si="3"/>
        <v>0.36388888888888887</v>
      </c>
      <c r="V10" s="20">
        <f t="shared" si="4"/>
        <v>0.38472222222222219</v>
      </c>
      <c r="W10" s="20">
        <f t="shared" si="5"/>
        <v>0.4055555555555555</v>
      </c>
      <c r="X10" s="20">
        <f t="shared" si="0"/>
        <v>0.44722222222222224</v>
      </c>
      <c r="Y10" s="20">
        <f t="shared" si="6"/>
        <v>0.4680555555555555</v>
      </c>
      <c r="Z10" s="20">
        <f t="shared" si="7"/>
        <v>0.48888888888888887</v>
      </c>
      <c r="AA10" s="20"/>
      <c r="AB10" s="20">
        <f t="shared" si="8"/>
        <v>0.55138888888888882</v>
      </c>
      <c r="AC10" s="20">
        <f t="shared" si="8"/>
        <v>0.61319444444444438</v>
      </c>
      <c r="AD10" s="20">
        <f t="shared" si="9"/>
        <v>0.63472222222222219</v>
      </c>
      <c r="AE10" s="20">
        <f t="shared" si="10"/>
        <v>0.67638888888888893</v>
      </c>
      <c r="AF10" s="20">
        <f t="shared" si="11"/>
        <v>0.6972222222222223</v>
      </c>
      <c r="AG10" s="20">
        <f t="shared" si="12"/>
        <v>0.71805555555555556</v>
      </c>
      <c r="AH10" s="30"/>
      <c r="AI10" s="60">
        <v>1</v>
      </c>
      <c r="AJ10" s="57"/>
    </row>
    <row r="11" spans="1:36" ht="10.8" thickBot="1" x14ac:dyDescent="0.25">
      <c r="A11" s="15" t="s">
        <v>8</v>
      </c>
      <c r="B11" s="16">
        <f t="shared" si="2"/>
        <v>0.24930555555555556</v>
      </c>
      <c r="C11" s="53">
        <v>1</v>
      </c>
      <c r="D11" s="53"/>
      <c r="E11" s="15" t="s">
        <v>5</v>
      </c>
      <c r="F11" s="20">
        <f t="shared" si="1"/>
        <v>0.29930555555555555</v>
      </c>
      <c r="G11" s="53">
        <v>1</v>
      </c>
      <c r="H11" s="53"/>
      <c r="I11" s="15" t="s">
        <v>12</v>
      </c>
      <c r="J11" s="16">
        <f>J12-TIME(0,K12,0)</f>
        <v>0.32708333333333339</v>
      </c>
      <c r="K11" s="53">
        <v>2</v>
      </c>
      <c r="L11" s="53"/>
      <c r="M11" s="53"/>
      <c r="N11" s="15" t="s">
        <v>13</v>
      </c>
      <c r="O11" s="16">
        <f t="shared" si="13"/>
        <v>0.5854166666666667</v>
      </c>
      <c r="P11" s="30"/>
      <c r="Q11" s="53">
        <v>1</v>
      </c>
      <c r="R11" s="53"/>
      <c r="S11" s="54" t="s">
        <v>32</v>
      </c>
      <c r="T11" s="20"/>
      <c r="U11" s="20">
        <f t="shared" si="3"/>
        <v>0.36527777777777776</v>
      </c>
      <c r="V11" s="20">
        <f t="shared" si="4"/>
        <v>0.38611111111111107</v>
      </c>
      <c r="W11" s="20">
        <f t="shared" si="5"/>
        <v>0.40694444444444439</v>
      </c>
      <c r="X11" s="20">
        <f t="shared" si="0"/>
        <v>0.44861111111111113</v>
      </c>
      <c r="Y11" s="20">
        <f t="shared" si="6"/>
        <v>0.46944444444444439</v>
      </c>
      <c r="Z11" s="20">
        <f t="shared" si="7"/>
        <v>0.49027777777777776</v>
      </c>
      <c r="AA11" s="20"/>
      <c r="AB11" s="20">
        <f t="shared" si="8"/>
        <v>0.5527777777777777</v>
      </c>
      <c r="AC11" s="20">
        <f t="shared" si="8"/>
        <v>0.61458333333333326</v>
      </c>
      <c r="AD11" s="20">
        <f t="shared" si="9"/>
        <v>0.63611111111111107</v>
      </c>
      <c r="AE11" s="20">
        <f t="shared" si="10"/>
        <v>0.67777777777777781</v>
      </c>
      <c r="AF11" s="20">
        <f t="shared" si="11"/>
        <v>0.69861111111111118</v>
      </c>
      <c r="AG11" s="20">
        <f t="shared" si="12"/>
        <v>0.71944444444444444</v>
      </c>
      <c r="AH11" s="30"/>
      <c r="AI11" s="60">
        <v>2</v>
      </c>
      <c r="AJ11" s="57"/>
    </row>
    <row r="12" spans="1:36" ht="10.8" thickBot="1" x14ac:dyDescent="0.25">
      <c r="A12" s="15" t="s">
        <v>9</v>
      </c>
      <c r="B12" s="16">
        <f t="shared" si="2"/>
        <v>0.25</v>
      </c>
      <c r="C12" s="53">
        <v>1</v>
      </c>
      <c r="D12" s="53"/>
      <c r="E12" s="15" t="s">
        <v>6</v>
      </c>
      <c r="F12" s="20">
        <f t="shared" si="1"/>
        <v>0.29930555555555555</v>
      </c>
      <c r="G12" s="53">
        <v>0</v>
      </c>
      <c r="H12" s="53"/>
      <c r="I12" s="18" t="s">
        <v>37</v>
      </c>
      <c r="J12" s="22">
        <f>J14-TIME(0,K14,0)</f>
        <v>0.32777777777777783</v>
      </c>
      <c r="K12" s="53">
        <v>1</v>
      </c>
      <c r="L12" s="53"/>
      <c r="M12" s="53"/>
      <c r="N12" s="15" t="s">
        <v>20</v>
      </c>
      <c r="O12" s="16">
        <f t="shared" si="13"/>
        <v>0.58819444444444446</v>
      </c>
      <c r="P12" s="30"/>
      <c r="Q12" s="53">
        <v>4</v>
      </c>
      <c r="R12" s="53"/>
      <c r="S12" s="19" t="s">
        <v>22</v>
      </c>
      <c r="T12" s="20">
        <v>0.34236111111111112</v>
      </c>
      <c r="U12" s="20">
        <f t="shared" si="3"/>
        <v>0.36666666666666664</v>
      </c>
      <c r="V12" s="20">
        <f t="shared" si="4"/>
        <v>0.38749999999999996</v>
      </c>
      <c r="W12" s="20">
        <f t="shared" si="5"/>
        <v>0.40833333333333327</v>
      </c>
      <c r="X12" s="20">
        <f t="shared" si="0"/>
        <v>0.45</v>
      </c>
      <c r="Y12" s="20">
        <f t="shared" si="6"/>
        <v>0.47083333333333327</v>
      </c>
      <c r="Z12" s="20">
        <f t="shared" si="7"/>
        <v>0.49166666666666664</v>
      </c>
      <c r="AA12" s="20"/>
      <c r="AB12" s="20">
        <f t="shared" si="8"/>
        <v>0.55416666666666659</v>
      </c>
      <c r="AC12" s="20">
        <f t="shared" si="8"/>
        <v>0.61597222222222214</v>
      </c>
      <c r="AD12" s="20">
        <f t="shared" si="9"/>
        <v>0.63749999999999996</v>
      </c>
      <c r="AE12" s="20">
        <f t="shared" si="10"/>
        <v>0.6791666666666667</v>
      </c>
      <c r="AF12" s="20">
        <f t="shared" si="11"/>
        <v>0.70000000000000007</v>
      </c>
      <c r="AG12" s="20">
        <f t="shared" si="12"/>
        <v>0.72083333333333333</v>
      </c>
      <c r="AH12" s="30"/>
      <c r="AI12" s="60">
        <v>2</v>
      </c>
      <c r="AJ12" s="57"/>
    </row>
    <row r="13" spans="1:36" ht="10.8" thickBot="1" x14ac:dyDescent="0.25">
      <c r="A13" s="15" t="s">
        <v>10</v>
      </c>
      <c r="B13" s="16">
        <f t="shared" si="2"/>
        <v>0.25069444444444444</v>
      </c>
      <c r="C13" s="53">
        <v>1</v>
      </c>
      <c r="D13" s="53"/>
      <c r="E13" s="15" t="s">
        <v>7</v>
      </c>
      <c r="F13" s="20">
        <f t="shared" si="1"/>
        <v>0.3</v>
      </c>
      <c r="G13" s="53">
        <v>1</v>
      </c>
      <c r="H13" s="53"/>
      <c r="I13" s="15"/>
      <c r="J13" s="16"/>
      <c r="K13" s="53"/>
      <c r="L13" s="53"/>
      <c r="M13" s="53"/>
      <c r="N13" s="15" t="s">
        <v>2</v>
      </c>
      <c r="O13" s="16">
        <f t="shared" si="13"/>
        <v>0.58888888888888891</v>
      </c>
      <c r="P13" s="30"/>
      <c r="Q13" s="53">
        <v>1</v>
      </c>
      <c r="R13" s="53"/>
      <c r="S13" s="19" t="s">
        <v>23</v>
      </c>
      <c r="T13" s="20">
        <f t="shared" ref="T13:T18" si="14">T12+TIME(0,$AI13,0)</f>
        <v>0.34305555555555556</v>
      </c>
      <c r="U13" s="20">
        <f t="shared" si="3"/>
        <v>0.36736111111111108</v>
      </c>
      <c r="V13" s="20">
        <f t="shared" si="4"/>
        <v>0.3881944444444444</v>
      </c>
      <c r="W13" s="20">
        <f t="shared" si="5"/>
        <v>0.40902777777777771</v>
      </c>
      <c r="X13" s="20">
        <f t="shared" si="0"/>
        <v>0.45069444444444445</v>
      </c>
      <c r="Y13" s="20">
        <f t="shared" si="6"/>
        <v>0.47152777777777771</v>
      </c>
      <c r="Z13" s="20">
        <f t="shared" si="7"/>
        <v>0.49236111111111108</v>
      </c>
      <c r="AA13" s="20"/>
      <c r="AB13" s="20">
        <f t="shared" si="8"/>
        <v>0.55486111111111103</v>
      </c>
      <c r="AC13" s="20">
        <f t="shared" si="8"/>
        <v>0.61666666666666659</v>
      </c>
      <c r="AD13" s="20">
        <f t="shared" si="9"/>
        <v>0.6381944444444444</v>
      </c>
      <c r="AE13" s="20">
        <f t="shared" si="10"/>
        <v>0.67986111111111114</v>
      </c>
      <c r="AF13" s="20">
        <f t="shared" si="11"/>
        <v>0.70069444444444451</v>
      </c>
      <c r="AG13" s="20">
        <f t="shared" si="12"/>
        <v>0.72152777777777777</v>
      </c>
      <c r="AH13" s="30"/>
      <c r="AI13" s="60">
        <v>1</v>
      </c>
      <c r="AJ13" s="57"/>
    </row>
    <row r="14" spans="1:36" ht="10.8" thickBot="1" x14ac:dyDescent="0.25">
      <c r="A14" s="15" t="s">
        <v>11</v>
      </c>
      <c r="B14" s="16">
        <f t="shared" si="2"/>
        <v>0.25138888888888888</v>
      </c>
      <c r="C14" s="53">
        <v>1</v>
      </c>
      <c r="D14" s="53"/>
      <c r="E14" s="15" t="s">
        <v>8</v>
      </c>
      <c r="F14" s="20">
        <f t="shared" si="1"/>
        <v>0.30069444444444443</v>
      </c>
      <c r="G14" s="53">
        <v>1</v>
      </c>
      <c r="H14" s="53"/>
      <c r="I14" s="15" t="s">
        <v>25</v>
      </c>
      <c r="J14" s="16">
        <f>J15-TIME(0,K15,0)</f>
        <v>0.3305555555555556</v>
      </c>
      <c r="K14" s="53">
        <v>4</v>
      </c>
      <c r="L14" s="53"/>
      <c r="M14" s="53"/>
      <c r="N14" s="15" t="s">
        <v>3</v>
      </c>
      <c r="O14" s="16">
        <f t="shared" si="13"/>
        <v>0.58958333333333335</v>
      </c>
      <c r="P14" s="30"/>
      <c r="Q14" s="53">
        <v>1</v>
      </c>
      <c r="R14" s="53"/>
      <c r="S14" s="19" t="s">
        <v>5</v>
      </c>
      <c r="T14" s="20">
        <f t="shared" si="14"/>
        <v>0.34375</v>
      </c>
      <c r="U14" s="20">
        <f t="shared" si="3"/>
        <v>0.36805555555555552</v>
      </c>
      <c r="V14" s="20">
        <f t="shared" si="4"/>
        <v>0.38888888888888884</v>
      </c>
      <c r="W14" s="20">
        <f t="shared" si="5"/>
        <v>0.40972222222222215</v>
      </c>
      <c r="X14" s="20">
        <f t="shared" si="0"/>
        <v>0.4513888888888889</v>
      </c>
      <c r="Y14" s="20">
        <f t="shared" si="6"/>
        <v>0.47222222222222215</v>
      </c>
      <c r="Z14" s="20">
        <f t="shared" si="7"/>
        <v>0.49305555555555552</v>
      </c>
      <c r="AA14" s="20"/>
      <c r="AB14" s="20">
        <f t="shared" si="8"/>
        <v>0.55555555555555547</v>
      </c>
      <c r="AC14" s="20">
        <f t="shared" si="8"/>
        <v>0.61736111111111103</v>
      </c>
      <c r="AD14" s="20">
        <f t="shared" si="9"/>
        <v>0.63888888888888884</v>
      </c>
      <c r="AE14" s="20">
        <f t="shared" si="10"/>
        <v>0.68055555555555558</v>
      </c>
      <c r="AF14" s="20">
        <f t="shared" si="11"/>
        <v>0.70138888888888895</v>
      </c>
      <c r="AG14" s="20">
        <f t="shared" si="12"/>
        <v>0.72222222222222221</v>
      </c>
      <c r="AH14" s="30"/>
      <c r="AI14" s="60">
        <v>1</v>
      </c>
      <c r="AJ14" s="57"/>
    </row>
    <row r="15" spans="1:36" ht="10.8" thickBot="1" x14ac:dyDescent="0.25">
      <c r="A15" s="15" t="s">
        <v>12</v>
      </c>
      <c r="B15" s="16">
        <f t="shared" si="2"/>
        <v>0.25277777777777777</v>
      </c>
      <c r="C15" s="53">
        <v>2</v>
      </c>
      <c r="D15" s="53"/>
      <c r="E15" s="19" t="s">
        <v>9</v>
      </c>
      <c r="F15" s="20">
        <f t="shared" si="1"/>
        <v>0.30138888888888887</v>
      </c>
      <c r="G15" s="53">
        <v>1</v>
      </c>
      <c r="H15" s="53"/>
      <c r="I15" s="15" t="s">
        <v>29</v>
      </c>
      <c r="J15" s="16">
        <f>J16-TIME(0,K16,0)</f>
        <v>0.33333333333333337</v>
      </c>
      <c r="K15" s="53">
        <v>4</v>
      </c>
      <c r="L15" s="53"/>
      <c r="M15" s="53"/>
      <c r="N15" s="15" t="s">
        <v>4</v>
      </c>
      <c r="O15" s="16">
        <f t="shared" si="13"/>
        <v>0.59027777777777779</v>
      </c>
      <c r="P15" s="30"/>
      <c r="Q15" s="53">
        <v>1</v>
      </c>
      <c r="R15" s="53"/>
      <c r="S15" s="19" t="s">
        <v>6</v>
      </c>
      <c r="T15" s="20">
        <f t="shared" si="14"/>
        <v>0.34375</v>
      </c>
      <c r="U15" s="20">
        <f t="shared" si="3"/>
        <v>0.36805555555555552</v>
      </c>
      <c r="V15" s="20">
        <f t="shared" si="4"/>
        <v>0.38888888888888884</v>
      </c>
      <c r="W15" s="20">
        <f t="shared" si="5"/>
        <v>0.40972222222222215</v>
      </c>
      <c r="X15" s="20">
        <f t="shared" si="0"/>
        <v>0.4513888888888889</v>
      </c>
      <c r="Y15" s="20">
        <f t="shared" si="6"/>
        <v>0.47222222222222215</v>
      </c>
      <c r="Z15" s="20">
        <f t="shared" si="7"/>
        <v>0.49305555555555552</v>
      </c>
      <c r="AA15" s="20"/>
      <c r="AB15" s="20">
        <f t="shared" si="8"/>
        <v>0.55555555555555547</v>
      </c>
      <c r="AC15" s="20">
        <f t="shared" si="8"/>
        <v>0.61736111111111103</v>
      </c>
      <c r="AD15" s="20">
        <f t="shared" si="9"/>
        <v>0.63888888888888884</v>
      </c>
      <c r="AE15" s="20">
        <f t="shared" si="10"/>
        <v>0.68055555555555558</v>
      </c>
      <c r="AF15" s="20">
        <f t="shared" si="11"/>
        <v>0.70138888888888895</v>
      </c>
      <c r="AG15" s="20">
        <f t="shared" si="12"/>
        <v>0.72222222222222221</v>
      </c>
      <c r="AH15" s="30"/>
      <c r="AI15" s="60">
        <v>0</v>
      </c>
      <c r="AJ15" s="57"/>
    </row>
    <row r="16" spans="1:36" ht="10.8" thickBot="1" x14ac:dyDescent="0.25">
      <c r="A16" s="15" t="s">
        <v>13</v>
      </c>
      <c r="B16" s="16">
        <f t="shared" si="2"/>
        <v>0.25347222222222221</v>
      </c>
      <c r="C16" s="53">
        <v>1</v>
      </c>
      <c r="D16" s="53"/>
      <c r="E16" s="19" t="s">
        <v>21</v>
      </c>
      <c r="F16" s="20">
        <f t="shared" si="1"/>
        <v>0.30208333333333331</v>
      </c>
      <c r="G16" s="53">
        <v>1</v>
      </c>
      <c r="H16" s="53"/>
      <c r="I16" s="15" t="s">
        <v>30</v>
      </c>
      <c r="J16" s="16">
        <f>J17-TIME(0,K17,0)</f>
        <v>0.33402777777777781</v>
      </c>
      <c r="K16" s="53">
        <v>1</v>
      </c>
      <c r="L16" s="53"/>
      <c r="M16" s="53"/>
      <c r="N16" s="18" t="s">
        <v>36</v>
      </c>
      <c r="O16" s="22">
        <f>O19-TIME(0,Q19,0)</f>
        <v>0.59166666666666667</v>
      </c>
      <c r="P16" s="45"/>
      <c r="Q16" s="53">
        <v>2</v>
      </c>
      <c r="R16" s="53"/>
      <c r="S16" s="19" t="s">
        <v>7</v>
      </c>
      <c r="T16" s="20">
        <f t="shared" si="14"/>
        <v>0.34444444444444444</v>
      </c>
      <c r="U16" s="20">
        <f t="shared" si="3"/>
        <v>0.36874999999999997</v>
      </c>
      <c r="V16" s="20">
        <f t="shared" si="4"/>
        <v>0.38958333333333328</v>
      </c>
      <c r="W16" s="20">
        <f t="shared" si="5"/>
        <v>0.4104166666666666</v>
      </c>
      <c r="X16" s="20">
        <f t="shared" si="0"/>
        <v>0.45208333333333334</v>
      </c>
      <c r="Y16" s="20">
        <f t="shared" si="6"/>
        <v>0.4729166666666666</v>
      </c>
      <c r="Z16" s="20">
        <f t="shared" si="7"/>
        <v>0.49374999999999997</v>
      </c>
      <c r="AA16" s="20"/>
      <c r="AB16" s="20">
        <f t="shared" si="8"/>
        <v>0.55624999999999991</v>
      </c>
      <c r="AC16" s="20">
        <f t="shared" si="8"/>
        <v>0.61805555555555547</v>
      </c>
      <c r="AD16" s="20">
        <f t="shared" si="9"/>
        <v>0.63958333333333328</v>
      </c>
      <c r="AE16" s="20">
        <f t="shared" si="10"/>
        <v>0.68125000000000002</v>
      </c>
      <c r="AF16" s="20">
        <f t="shared" si="11"/>
        <v>0.70208333333333339</v>
      </c>
      <c r="AG16" s="20">
        <f t="shared" si="12"/>
        <v>0.72291666666666665</v>
      </c>
      <c r="AH16" s="30"/>
      <c r="AI16" s="60">
        <v>1</v>
      </c>
      <c r="AJ16" s="57"/>
    </row>
    <row r="17" spans="1:36" ht="10.8" thickBot="1" x14ac:dyDescent="0.25">
      <c r="A17" s="15" t="s">
        <v>14</v>
      </c>
      <c r="B17" s="16">
        <f t="shared" si="2"/>
        <v>0.25416666666666665</v>
      </c>
      <c r="C17" s="53">
        <v>1</v>
      </c>
      <c r="D17" s="53"/>
      <c r="E17" s="25" t="s">
        <v>43</v>
      </c>
      <c r="F17" s="20">
        <f t="shared" si="1"/>
        <v>0.3034722222222222</v>
      </c>
      <c r="G17" s="53">
        <v>2</v>
      </c>
      <c r="H17" s="53"/>
      <c r="I17" s="15" t="s">
        <v>31</v>
      </c>
      <c r="J17" s="16">
        <f>J18-TIME(0,K18,0)</f>
        <v>0.33472222222222225</v>
      </c>
      <c r="K17" s="53">
        <v>1</v>
      </c>
      <c r="L17" s="53"/>
      <c r="M17" s="53"/>
      <c r="N17" s="26" t="s">
        <v>42</v>
      </c>
      <c r="O17" s="39">
        <v>0.59375</v>
      </c>
      <c r="P17" s="46"/>
      <c r="Q17" s="53"/>
      <c r="R17" s="53"/>
      <c r="S17" s="19" t="s">
        <v>8</v>
      </c>
      <c r="T17" s="20">
        <f t="shared" si="14"/>
        <v>0.34513888888888888</v>
      </c>
      <c r="U17" s="20">
        <f t="shared" si="3"/>
        <v>0.36944444444444441</v>
      </c>
      <c r="V17" s="20">
        <f t="shared" si="4"/>
        <v>0.39027777777777772</v>
      </c>
      <c r="W17" s="20">
        <f t="shared" si="5"/>
        <v>0.41111111111111104</v>
      </c>
      <c r="X17" s="20">
        <f t="shared" si="0"/>
        <v>0.45277777777777778</v>
      </c>
      <c r="Y17" s="20">
        <f t="shared" si="6"/>
        <v>0.47361111111111104</v>
      </c>
      <c r="Z17" s="20">
        <f t="shared" si="7"/>
        <v>0.49444444444444441</v>
      </c>
      <c r="AA17" s="20"/>
      <c r="AB17" s="20">
        <f t="shared" si="8"/>
        <v>0.55694444444444435</v>
      </c>
      <c r="AC17" s="20">
        <f t="shared" si="8"/>
        <v>0.61874999999999991</v>
      </c>
      <c r="AD17" s="20">
        <f t="shared" si="9"/>
        <v>0.64027777777777772</v>
      </c>
      <c r="AE17" s="20">
        <f t="shared" si="10"/>
        <v>0.68194444444444446</v>
      </c>
      <c r="AF17" s="20">
        <f t="shared" si="11"/>
        <v>0.70277777777777783</v>
      </c>
      <c r="AG17" s="20">
        <f t="shared" si="12"/>
        <v>0.72361111111111109</v>
      </c>
      <c r="AH17" s="30"/>
      <c r="AI17" s="60">
        <v>1</v>
      </c>
      <c r="AJ17" s="57"/>
    </row>
    <row r="18" spans="1:36" ht="10.8" thickBot="1" x14ac:dyDescent="0.25">
      <c r="A18" s="15" t="s">
        <v>15</v>
      </c>
      <c r="B18" s="16">
        <f t="shared" si="2"/>
        <v>0.25486111111111109</v>
      </c>
      <c r="C18" s="53">
        <v>1</v>
      </c>
      <c r="D18" s="53"/>
      <c r="E18" s="19" t="s">
        <v>10</v>
      </c>
      <c r="F18" s="20">
        <f t="shared" si="1"/>
        <v>0.30486111111111108</v>
      </c>
      <c r="G18" s="53">
        <v>2</v>
      </c>
      <c r="H18" s="53"/>
      <c r="I18" s="15" t="s">
        <v>12</v>
      </c>
      <c r="J18" s="16">
        <f>J19-TIME(0,K19,0)</f>
        <v>0.3354166666666667</v>
      </c>
      <c r="K18" s="53">
        <v>1</v>
      </c>
      <c r="L18" s="53"/>
      <c r="M18" s="53"/>
      <c r="N18" s="15"/>
      <c r="O18" s="16"/>
      <c r="P18" s="30"/>
      <c r="Q18" s="53"/>
      <c r="R18" s="53"/>
      <c r="S18" s="19" t="s">
        <v>9</v>
      </c>
      <c r="T18" s="20">
        <f t="shared" si="14"/>
        <v>0.34583333333333333</v>
      </c>
      <c r="U18" s="20">
        <f t="shared" si="3"/>
        <v>0.37013888888888885</v>
      </c>
      <c r="V18" s="20">
        <f t="shared" si="4"/>
        <v>0.39097222222222217</v>
      </c>
      <c r="W18" s="20">
        <f t="shared" si="5"/>
        <v>0.41180555555555548</v>
      </c>
      <c r="X18" s="20">
        <f t="shared" si="0"/>
        <v>0.45347222222222222</v>
      </c>
      <c r="Y18" s="20">
        <f t="shared" si="6"/>
        <v>0.47430555555555548</v>
      </c>
      <c r="Z18" s="20">
        <f t="shared" si="7"/>
        <v>0.49513888888888885</v>
      </c>
      <c r="AA18" s="20"/>
      <c r="AB18" s="20">
        <f t="shared" si="8"/>
        <v>0.5576388888888888</v>
      </c>
      <c r="AC18" s="20">
        <f t="shared" si="8"/>
        <v>0.61944444444444435</v>
      </c>
      <c r="AD18" s="20">
        <f t="shared" si="9"/>
        <v>0.64097222222222217</v>
      </c>
      <c r="AE18" s="20">
        <f t="shared" si="10"/>
        <v>0.68263888888888891</v>
      </c>
      <c r="AF18" s="20">
        <f t="shared" si="11"/>
        <v>0.70347222222222228</v>
      </c>
      <c r="AG18" s="20">
        <f t="shared" si="12"/>
        <v>0.72430555555555554</v>
      </c>
      <c r="AH18" s="30"/>
      <c r="AI18" s="60">
        <v>1</v>
      </c>
      <c r="AJ18" s="57"/>
    </row>
    <row r="19" spans="1:36" ht="10.8" thickBot="1" x14ac:dyDescent="0.25">
      <c r="A19" s="15" t="s">
        <v>16</v>
      </c>
      <c r="B19" s="16">
        <f t="shared" si="2"/>
        <v>0.25624999999999998</v>
      </c>
      <c r="C19" s="53">
        <v>2</v>
      </c>
      <c r="D19" s="53"/>
      <c r="E19" s="15" t="s">
        <v>11</v>
      </c>
      <c r="F19" s="20">
        <f t="shared" si="1"/>
        <v>0.30555555555555552</v>
      </c>
      <c r="G19" s="53">
        <v>1</v>
      </c>
      <c r="H19" s="53"/>
      <c r="I19" s="15" t="s">
        <v>13</v>
      </c>
      <c r="J19" s="17">
        <v>0.33680555555555558</v>
      </c>
      <c r="K19" s="53">
        <v>2</v>
      </c>
      <c r="L19" s="53"/>
      <c r="M19" s="53"/>
      <c r="N19" s="15" t="s">
        <v>12</v>
      </c>
      <c r="O19" s="16">
        <f t="shared" ref="O19:O30" si="15">O20-TIME(0,Q20,0)</f>
        <v>0.59513888888888888</v>
      </c>
      <c r="P19" s="30"/>
      <c r="Q19" s="53">
        <v>5</v>
      </c>
      <c r="R19" s="53"/>
      <c r="S19" s="25" t="s">
        <v>43</v>
      </c>
      <c r="T19" s="20">
        <f t="shared" ref="T19:AC20" si="16">T18+TIME(0,$AI19,0)</f>
        <v>0.34722222222222221</v>
      </c>
      <c r="U19" s="20">
        <f t="shared" si="16"/>
        <v>0.37152777777777773</v>
      </c>
      <c r="V19" s="20">
        <f t="shared" si="16"/>
        <v>0.39236111111111105</v>
      </c>
      <c r="W19" s="20">
        <f t="shared" si="16"/>
        <v>0.41319444444444436</v>
      </c>
      <c r="X19" s="20">
        <f t="shared" si="16"/>
        <v>0.4548611111111111</v>
      </c>
      <c r="Y19" s="20">
        <f t="shared" si="16"/>
        <v>0.47569444444444436</v>
      </c>
      <c r="Z19" s="20">
        <f t="shared" si="16"/>
        <v>0.49652777777777773</v>
      </c>
      <c r="AA19" s="20"/>
      <c r="AB19" s="20">
        <f t="shared" si="16"/>
        <v>0.55902777777777768</v>
      </c>
      <c r="AC19" s="20">
        <f t="shared" si="16"/>
        <v>0.62083333333333324</v>
      </c>
      <c r="AD19" s="20">
        <f t="shared" si="9"/>
        <v>0.64236111111111105</v>
      </c>
      <c r="AE19" s="20">
        <f>AE18+TIME(0,$AI19,0)</f>
        <v>0.68402777777777779</v>
      </c>
      <c r="AF19" s="20">
        <f t="shared" si="11"/>
        <v>0.70486111111111116</v>
      </c>
      <c r="AG19" s="20">
        <f t="shared" si="12"/>
        <v>0.72569444444444442</v>
      </c>
      <c r="AH19" s="30"/>
      <c r="AI19" s="60">
        <v>2</v>
      </c>
      <c r="AJ19" s="57"/>
    </row>
    <row r="20" spans="1:36" ht="10.8" thickBot="1" x14ac:dyDescent="0.25">
      <c r="A20" s="61"/>
      <c r="B20" s="53"/>
      <c r="C20" s="53"/>
      <c r="D20" s="53"/>
      <c r="E20" s="15" t="s">
        <v>22</v>
      </c>
      <c r="F20" s="20">
        <f t="shared" si="1"/>
        <v>0.30694444444444441</v>
      </c>
      <c r="G20" s="53">
        <v>2</v>
      </c>
      <c r="H20" s="53"/>
      <c r="I20" s="53"/>
      <c r="J20" s="58"/>
      <c r="K20" s="53">
        <v>3</v>
      </c>
      <c r="L20" s="53"/>
      <c r="M20" s="53"/>
      <c r="N20" s="15" t="s">
        <v>13</v>
      </c>
      <c r="O20" s="16">
        <f t="shared" si="15"/>
        <v>0.59583333333333333</v>
      </c>
      <c r="P20" s="30"/>
      <c r="Q20" s="53">
        <v>1</v>
      </c>
      <c r="R20" s="53"/>
      <c r="S20" s="19" t="s">
        <v>10</v>
      </c>
      <c r="T20" s="20">
        <f t="shared" si="16"/>
        <v>0.34930555555555554</v>
      </c>
      <c r="U20" s="20">
        <f t="shared" si="16"/>
        <v>0.37361111111111106</v>
      </c>
      <c r="V20" s="20">
        <f t="shared" si="16"/>
        <v>0.39444444444444438</v>
      </c>
      <c r="W20" s="20">
        <f t="shared" si="16"/>
        <v>0.41527777777777769</v>
      </c>
      <c r="X20" s="20">
        <f t="shared" si="16"/>
        <v>0.45694444444444443</v>
      </c>
      <c r="Y20" s="20">
        <f t="shared" si="16"/>
        <v>0.47777777777777769</v>
      </c>
      <c r="Z20" s="20">
        <f t="shared" si="16"/>
        <v>0.49861111111111106</v>
      </c>
      <c r="AA20" s="20"/>
      <c r="AB20" s="20">
        <f t="shared" si="16"/>
        <v>0.56111111111111101</v>
      </c>
      <c r="AC20" s="20">
        <f t="shared" si="16"/>
        <v>0.62291666666666656</v>
      </c>
      <c r="AD20" s="20">
        <f t="shared" si="9"/>
        <v>0.64444444444444438</v>
      </c>
      <c r="AE20" s="20">
        <f>AE19+TIME(0,$AI20,0)</f>
        <v>0.68611111111111112</v>
      </c>
      <c r="AF20" s="20">
        <f t="shared" si="11"/>
        <v>0.70694444444444449</v>
      </c>
      <c r="AG20" s="20">
        <f t="shared" si="12"/>
        <v>0.72777777777777775</v>
      </c>
      <c r="AH20" s="30"/>
      <c r="AI20" s="60">
        <v>3</v>
      </c>
      <c r="AJ20" s="57"/>
    </row>
    <row r="21" spans="1:36" ht="13.5" customHeight="1" thickBot="1" x14ac:dyDescent="0.25">
      <c r="A21" s="61"/>
      <c r="B21" s="53"/>
      <c r="C21" s="53"/>
      <c r="D21" s="53"/>
      <c r="E21" s="15" t="s">
        <v>23</v>
      </c>
      <c r="F21" s="20">
        <f t="shared" si="1"/>
        <v>0.30763888888888885</v>
      </c>
      <c r="G21" s="53">
        <v>1</v>
      </c>
      <c r="H21" s="53"/>
      <c r="I21" s="53"/>
      <c r="J21" s="53"/>
      <c r="K21" s="53"/>
      <c r="L21" s="53"/>
      <c r="M21" s="53"/>
      <c r="N21" s="15" t="s">
        <v>22</v>
      </c>
      <c r="O21" s="16">
        <f t="shared" si="15"/>
        <v>0.59791666666666665</v>
      </c>
      <c r="P21" s="30"/>
      <c r="Q21" s="53">
        <v>3</v>
      </c>
      <c r="R21" s="53"/>
      <c r="S21" s="19" t="s">
        <v>11</v>
      </c>
      <c r="T21" s="20">
        <f t="shared" ref="T21:T27" si="17">T20+TIME(0,$AI21,0)</f>
        <v>0.35</v>
      </c>
      <c r="U21" s="20">
        <f t="shared" ref="U21:U27" si="18">U20+TIME(0,$AI21,0)</f>
        <v>0.3743055555555555</v>
      </c>
      <c r="V21" s="20">
        <f t="shared" ref="V21:V27" si="19">V20+TIME(0,$AI21,0)</f>
        <v>0.39513888888888882</v>
      </c>
      <c r="W21" s="20">
        <f t="shared" ref="W21:W27" si="20">W20+TIME(0,$AI21,0)</f>
        <v>0.41597222222222213</v>
      </c>
      <c r="X21" s="20">
        <f t="shared" ref="X21:X27" si="21">X20+TIME(0,$AI21,0)</f>
        <v>0.45763888888888887</v>
      </c>
      <c r="Y21" s="20">
        <f t="shared" ref="Y21:Y27" si="22">Y20+TIME(0,$AI21,0)</f>
        <v>0.47847222222222213</v>
      </c>
      <c r="Z21" s="20">
        <f t="shared" ref="Z21:Z27" si="23">Z20+TIME(0,$AI21,0)</f>
        <v>0.4993055555555555</v>
      </c>
      <c r="AA21" s="20"/>
      <c r="AB21" s="20">
        <f t="shared" ref="AB21:AB27" si="24">AB20+TIME(0,$AI21,0)</f>
        <v>0.56180555555555545</v>
      </c>
      <c r="AC21" s="20">
        <f t="shared" ref="AC21:AC27" si="25">AC20+TIME(0,$AI21,0)</f>
        <v>0.62361111111111101</v>
      </c>
      <c r="AD21" s="20">
        <f t="shared" si="9"/>
        <v>0.64513888888888882</v>
      </c>
      <c r="AE21" s="20">
        <f t="shared" ref="AE21:AE27" si="26">AE20+TIME(0,$AI21,0)</f>
        <v>0.68680555555555556</v>
      </c>
      <c r="AF21" s="20">
        <f t="shared" si="11"/>
        <v>0.70763888888888893</v>
      </c>
      <c r="AG21" s="20">
        <f t="shared" si="12"/>
        <v>0.72847222222222219</v>
      </c>
      <c r="AH21" s="30"/>
      <c r="AI21" s="60">
        <v>1</v>
      </c>
      <c r="AJ21" s="57"/>
    </row>
    <row r="22" spans="1:36" ht="10.8" thickBot="1" x14ac:dyDescent="0.25">
      <c r="A22" s="61"/>
      <c r="B22" s="53"/>
      <c r="C22" s="53"/>
      <c r="D22" s="53"/>
      <c r="E22" s="15" t="s">
        <v>12</v>
      </c>
      <c r="F22" s="20">
        <f>F21+TIME(0,G22,0)</f>
        <v>0.30902777777777773</v>
      </c>
      <c r="G22" s="53">
        <v>2</v>
      </c>
      <c r="H22" s="53"/>
      <c r="I22" s="53"/>
      <c r="J22" s="53"/>
      <c r="K22" s="53"/>
      <c r="L22" s="53"/>
      <c r="M22" s="53"/>
      <c r="N22" s="15" t="s">
        <v>23</v>
      </c>
      <c r="O22" s="16">
        <f t="shared" si="15"/>
        <v>0.59861111111111109</v>
      </c>
      <c r="P22" s="30"/>
      <c r="Q22" s="53">
        <v>1</v>
      </c>
      <c r="R22" s="53"/>
      <c r="S22" s="54" t="s">
        <v>32</v>
      </c>
      <c r="T22" s="20">
        <f t="shared" si="17"/>
        <v>0.35138888888888886</v>
      </c>
      <c r="U22" s="20">
        <f t="shared" si="18"/>
        <v>0.37569444444444439</v>
      </c>
      <c r="V22" s="20">
        <f t="shared" si="19"/>
        <v>0.3965277777777777</v>
      </c>
      <c r="W22" s="20">
        <f t="shared" si="20"/>
        <v>0.41736111111111102</v>
      </c>
      <c r="X22" s="20">
        <f t="shared" si="21"/>
        <v>0.45902777777777776</v>
      </c>
      <c r="Y22" s="20">
        <f t="shared" si="22"/>
        <v>0.47986111111111102</v>
      </c>
      <c r="Z22" s="20">
        <f t="shared" si="23"/>
        <v>0.50069444444444444</v>
      </c>
      <c r="AA22" s="20"/>
      <c r="AB22" s="20">
        <f t="shared" si="24"/>
        <v>0.56319444444444433</v>
      </c>
      <c r="AC22" s="20">
        <f t="shared" si="25"/>
        <v>0.62499999999999989</v>
      </c>
      <c r="AD22" s="20">
        <f t="shared" si="9"/>
        <v>0.6465277777777777</v>
      </c>
      <c r="AE22" s="20">
        <f t="shared" si="26"/>
        <v>0.68819444444444444</v>
      </c>
      <c r="AF22" s="20">
        <f t="shared" si="11"/>
        <v>0.70902777777777781</v>
      </c>
      <c r="AG22" s="20">
        <f t="shared" si="12"/>
        <v>0.72986111111111107</v>
      </c>
      <c r="AH22" s="30"/>
      <c r="AI22" s="60">
        <v>2</v>
      </c>
      <c r="AJ22" s="57"/>
    </row>
    <row r="23" spans="1:36" ht="10.8" thickBot="1" x14ac:dyDescent="0.25">
      <c r="A23" s="61"/>
      <c r="B23" s="53"/>
      <c r="C23" s="53"/>
      <c r="D23" s="53"/>
      <c r="E23" s="15" t="s">
        <v>37</v>
      </c>
      <c r="F23" s="22">
        <f>F22+TIME(0,G23,0)</f>
        <v>0.31041666666666662</v>
      </c>
      <c r="G23" s="53">
        <v>2</v>
      </c>
      <c r="H23" s="53"/>
      <c r="I23" s="53"/>
      <c r="J23" s="53"/>
      <c r="K23" s="53"/>
      <c r="L23" s="53"/>
      <c r="M23" s="53"/>
      <c r="N23" s="15" t="s">
        <v>5</v>
      </c>
      <c r="O23" s="16">
        <f t="shared" si="15"/>
        <v>0.59930555555555554</v>
      </c>
      <c r="P23" s="30"/>
      <c r="Q23" s="53">
        <v>1</v>
      </c>
      <c r="R23" s="53"/>
      <c r="S23" s="19" t="s">
        <v>12</v>
      </c>
      <c r="T23" s="20">
        <f t="shared" si="17"/>
        <v>0.35347222222222219</v>
      </c>
      <c r="U23" s="20">
        <f t="shared" si="18"/>
        <v>0.37777777777777771</v>
      </c>
      <c r="V23" s="20">
        <f t="shared" si="19"/>
        <v>0.39861111111111103</v>
      </c>
      <c r="W23" s="20">
        <f t="shared" si="20"/>
        <v>0.41944444444444434</v>
      </c>
      <c r="X23" s="20">
        <f t="shared" si="21"/>
        <v>0.46111111111111108</v>
      </c>
      <c r="Y23" s="20">
        <f t="shared" si="22"/>
        <v>0.48194444444444434</v>
      </c>
      <c r="Z23" s="20">
        <f t="shared" si="23"/>
        <v>0.50277777777777777</v>
      </c>
      <c r="AA23" s="20"/>
      <c r="AB23" s="20">
        <f t="shared" si="24"/>
        <v>0.56527777777777766</v>
      </c>
      <c r="AC23" s="20">
        <f t="shared" si="25"/>
        <v>0.62708333333333321</v>
      </c>
      <c r="AD23" s="20">
        <f t="shared" si="9"/>
        <v>0.64861111111111103</v>
      </c>
      <c r="AE23" s="20">
        <f t="shared" si="26"/>
        <v>0.69027777777777777</v>
      </c>
      <c r="AF23" s="20">
        <f t="shared" si="11"/>
        <v>0.71111111111111114</v>
      </c>
      <c r="AG23" s="20">
        <f t="shared" si="12"/>
        <v>0.7319444444444444</v>
      </c>
      <c r="AH23" s="30"/>
      <c r="AI23" s="60">
        <v>3</v>
      </c>
      <c r="AJ23" s="57"/>
    </row>
    <row r="24" spans="1:36" ht="10.8" thickBot="1" x14ac:dyDescent="0.25">
      <c r="A24" s="61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15" t="s">
        <v>6</v>
      </c>
      <c r="O24" s="16">
        <f t="shared" si="15"/>
        <v>0.59930555555555554</v>
      </c>
      <c r="P24" s="30"/>
      <c r="Q24" s="53">
        <v>0</v>
      </c>
      <c r="R24" s="53"/>
      <c r="S24" s="15" t="s">
        <v>13</v>
      </c>
      <c r="T24" s="16">
        <f t="shared" si="17"/>
        <v>0.35416666666666663</v>
      </c>
      <c r="U24" s="16">
        <f t="shared" si="18"/>
        <v>0.37847222222222215</v>
      </c>
      <c r="V24" s="16">
        <f t="shared" si="19"/>
        <v>0.39930555555555547</v>
      </c>
      <c r="W24" s="16">
        <f t="shared" si="20"/>
        <v>0.42013888888888878</v>
      </c>
      <c r="X24" s="16">
        <f t="shared" si="21"/>
        <v>0.46180555555555552</v>
      </c>
      <c r="Y24" s="16">
        <f t="shared" si="22"/>
        <v>0.48263888888888878</v>
      </c>
      <c r="Z24" s="16">
        <f t="shared" si="23"/>
        <v>0.50347222222222221</v>
      </c>
      <c r="AA24" s="16"/>
      <c r="AB24" s="16">
        <f t="shared" si="24"/>
        <v>0.5659722222222221</v>
      </c>
      <c r="AC24" s="16">
        <f t="shared" si="25"/>
        <v>0.62777777777777766</v>
      </c>
      <c r="AD24" s="16">
        <f t="shared" si="9"/>
        <v>0.64930555555555547</v>
      </c>
      <c r="AE24" s="16">
        <f t="shared" si="26"/>
        <v>0.69097222222222221</v>
      </c>
      <c r="AF24" s="16">
        <f t="shared" si="11"/>
        <v>0.71180555555555558</v>
      </c>
      <c r="AG24" s="16">
        <f t="shared" si="12"/>
        <v>0.73263888888888884</v>
      </c>
      <c r="AH24" s="30"/>
      <c r="AI24" s="60">
        <v>1</v>
      </c>
      <c r="AJ24" s="57"/>
    </row>
    <row r="25" spans="1:36" ht="10.8" thickBot="1" x14ac:dyDescent="0.25">
      <c r="A25" s="61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15" t="s">
        <v>7</v>
      </c>
      <c r="O25" s="16">
        <f t="shared" si="15"/>
        <v>0.6</v>
      </c>
      <c r="P25" s="30"/>
      <c r="Q25" s="53">
        <v>1</v>
      </c>
      <c r="R25" s="53"/>
      <c r="S25" s="15" t="s">
        <v>33</v>
      </c>
      <c r="T25" s="16">
        <f t="shared" si="17"/>
        <v>0.35555555555555551</v>
      </c>
      <c r="U25" s="16">
        <f t="shared" si="18"/>
        <v>0.37986111111111104</v>
      </c>
      <c r="V25" s="16">
        <f t="shared" si="19"/>
        <v>0.40069444444444435</v>
      </c>
      <c r="W25" s="16">
        <f t="shared" si="20"/>
        <v>0.42152777777777767</v>
      </c>
      <c r="X25" s="16">
        <f t="shared" si="21"/>
        <v>0.46319444444444441</v>
      </c>
      <c r="Y25" s="16">
        <f t="shared" si="22"/>
        <v>0.48402777777777767</v>
      </c>
      <c r="Z25" s="16">
        <f t="shared" si="23"/>
        <v>0.50486111111111109</v>
      </c>
      <c r="AA25" s="16"/>
      <c r="AB25" s="16">
        <f t="shared" si="24"/>
        <v>0.56736111111111098</v>
      </c>
      <c r="AC25" s="16">
        <f t="shared" si="25"/>
        <v>0.62916666666666654</v>
      </c>
      <c r="AD25" s="16">
        <f t="shared" si="9"/>
        <v>0.65069444444444435</v>
      </c>
      <c r="AE25" s="16">
        <f t="shared" si="26"/>
        <v>0.69236111111111109</v>
      </c>
      <c r="AF25" s="16">
        <f t="shared" si="11"/>
        <v>0.71319444444444446</v>
      </c>
      <c r="AG25" s="16">
        <f t="shared" si="12"/>
        <v>0.73402777777777772</v>
      </c>
      <c r="AH25" s="30"/>
      <c r="AI25" s="60">
        <v>2</v>
      </c>
      <c r="AJ25" s="57"/>
    </row>
    <row r="26" spans="1:36" ht="10.8" thickBot="1" x14ac:dyDescent="0.25">
      <c r="A26" s="61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19" t="s">
        <v>8</v>
      </c>
      <c r="O26" s="20">
        <f t="shared" si="15"/>
        <v>0.60069444444444442</v>
      </c>
      <c r="P26" s="47"/>
      <c r="Q26" s="53">
        <v>1</v>
      </c>
      <c r="R26" s="53"/>
      <c r="S26" s="15" t="s">
        <v>14</v>
      </c>
      <c r="T26" s="16">
        <f t="shared" si="17"/>
        <v>0.35624999999999996</v>
      </c>
      <c r="U26" s="16">
        <f t="shared" si="18"/>
        <v>0.38055555555555548</v>
      </c>
      <c r="V26" s="16">
        <f t="shared" si="19"/>
        <v>0.4013888888888888</v>
      </c>
      <c r="W26" s="23">
        <f t="shared" si="20"/>
        <v>0.42222222222222211</v>
      </c>
      <c r="X26" s="23">
        <f t="shared" si="21"/>
        <v>0.46388888888888885</v>
      </c>
      <c r="Y26" s="23">
        <f t="shared" si="22"/>
        <v>0.48472222222222211</v>
      </c>
      <c r="Z26" s="23">
        <f t="shared" si="23"/>
        <v>0.50555555555555554</v>
      </c>
      <c r="AA26" s="23"/>
      <c r="AB26" s="23">
        <f t="shared" si="24"/>
        <v>0.56805555555555542</v>
      </c>
      <c r="AC26" s="23">
        <f t="shared" si="25"/>
        <v>0.62986111111111098</v>
      </c>
      <c r="AD26" s="16">
        <f t="shared" si="9"/>
        <v>0.6513888888888888</v>
      </c>
      <c r="AE26" s="16">
        <f t="shared" si="26"/>
        <v>0.69305555555555554</v>
      </c>
      <c r="AF26" s="16">
        <f t="shared" si="11"/>
        <v>0.71388888888888891</v>
      </c>
      <c r="AG26" s="16">
        <f t="shared" si="12"/>
        <v>0.73472222222222217</v>
      </c>
      <c r="AH26" s="31"/>
      <c r="AI26" s="60">
        <v>1</v>
      </c>
      <c r="AJ26" s="57"/>
    </row>
    <row r="27" spans="1:36" ht="10.8" thickBot="1" x14ac:dyDescent="0.25">
      <c r="A27" s="61"/>
      <c r="B27" s="53"/>
      <c r="C27" s="53"/>
      <c r="D27" s="53"/>
      <c r="E27" s="53"/>
      <c r="F27" s="53"/>
      <c r="G27" s="53"/>
      <c r="H27" s="51"/>
      <c r="I27" s="53"/>
      <c r="J27" s="53"/>
      <c r="K27" s="53"/>
      <c r="L27" s="51"/>
      <c r="M27" s="51"/>
      <c r="N27" s="19" t="s">
        <v>9</v>
      </c>
      <c r="O27" s="20">
        <f t="shared" si="15"/>
        <v>0.60138888888888886</v>
      </c>
      <c r="P27" s="47"/>
      <c r="Q27" s="53">
        <v>1</v>
      </c>
      <c r="R27" s="53"/>
      <c r="S27" s="15" t="s">
        <v>34</v>
      </c>
      <c r="T27" s="16">
        <f t="shared" si="17"/>
        <v>0.35763888888888884</v>
      </c>
      <c r="U27" s="16">
        <f t="shared" si="18"/>
        <v>0.38194444444444436</v>
      </c>
      <c r="V27" s="16">
        <f t="shared" si="19"/>
        <v>0.40277777777777768</v>
      </c>
      <c r="W27" s="22">
        <f t="shared" si="20"/>
        <v>0.42361111111111099</v>
      </c>
      <c r="X27" s="16">
        <f t="shared" si="21"/>
        <v>0.46527777777777773</v>
      </c>
      <c r="Y27" s="16">
        <f t="shared" si="22"/>
        <v>0.48611111111111099</v>
      </c>
      <c r="Z27" s="39">
        <f t="shared" si="23"/>
        <v>0.50694444444444442</v>
      </c>
      <c r="AA27" s="16"/>
      <c r="AB27" s="16">
        <f t="shared" si="24"/>
        <v>0.56944444444444431</v>
      </c>
      <c r="AC27" s="16">
        <f t="shared" si="25"/>
        <v>0.63124999999999987</v>
      </c>
      <c r="AD27" s="39">
        <f t="shared" si="9"/>
        <v>0.65277777777777768</v>
      </c>
      <c r="AE27" s="16">
        <f t="shared" si="26"/>
        <v>0.69444444444444442</v>
      </c>
      <c r="AF27" s="16">
        <f t="shared" si="11"/>
        <v>0.71527777777777779</v>
      </c>
      <c r="AG27" s="39">
        <f t="shared" si="12"/>
        <v>0.73611111111111105</v>
      </c>
      <c r="AH27" s="31"/>
      <c r="AI27" s="60">
        <v>2</v>
      </c>
      <c r="AJ27" s="57"/>
    </row>
    <row r="28" spans="1:36" ht="21" thickBot="1" x14ac:dyDescent="0.25">
      <c r="A28" s="61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19" t="s">
        <v>21</v>
      </c>
      <c r="O28" s="20">
        <f t="shared" si="15"/>
        <v>0.6020833333333333</v>
      </c>
      <c r="P28" s="47"/>
      <c r="Q28" s="53">
        <v>1</v>
      </c>
      <c r="R28" s="53"/>
      <c r="S28" s="53"/>
      <c r="T28" s="53"/>
      <c r="U28" s="53"/>
      <c r="V28" s="53"/>
      <c r="W28" s="58" t="s">
        <v>52</v>
      </c>
      <c r="X28" s="53"/>
      <c r="Y28" s="53"/>
      <c r="Z28" s="58" t="s">
        <v>81</v>
      </c>
      <c r="AA28" s="53"/>
      <c r="AB28" s="42" t="s">
        <v>57</v>
      </c>
      <c r="AC28" s="53"/>
      <c r="AD28" s="58" t="s">
        <v>53</v>
      </c>
      <c r="AE28" s="53"/>
      <c r="AF28" s="53"/>
      <c r="AG28" s="53"/>
      <c r="AH28" s="53"/>
      <c r="AI28" s="53"/>
      <c r="AJ28" s="57"/>
    </row>
    <row r="29" spans="1:36" ht="10.8" thickBot="1" x14ac:dyDescent="0.25">
      <c r="A29" s="61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25" t="s">
        <v>43</v>
      </c>
      <c r="O29" s="20">
        <f t="shared" si="15"/>
        <v>0.60347222222222219</v>
      </c>
      <c r="P29" s="47"/>
      <c r="Q29" s="53">
        <v>2</v>
      </c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7"/>
    </row>
    <row r="30" spans="1:36" ht="10.8" thickBot="1" x14ac:dyDescent="0.25">
      <c r="A30" s="61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19" t="s">
        <v>10</v>
      </c>
      <c r="O30" s="20">
        <f t="shared" si="15"/>
        <v>0.60486111111111107</v>
      </c>
      <c r="P30" s="47"/>
      <c r="Q30" s="53">
        <v>2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62"/>
      <c r="AD30" s="63" t="s">
        <v>38</v>
      </c>
      <c r="AE30" s="53"/>
      <c r="AF30" s="53"/>
      <c r="AG30" s="53"/>
      <c r="AH30" s="53"/>
      <c r="AI30" s="53"/>
      <c r="AJ30" s="57"/>
    </row>
    <row r="31" spans="1:36" ht="10.8" thickBot="1" x14ac:dyDescent="0.25">
      <c r="A31" s="61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5" t="s">
        <v>11</v>
      </c>
      <c r="O31" s="16">
        <f>AC5-TIME(0,Q32,0)</f>
        <v>0.60555555555555551</v>
      </c>
      <c r="P31" s="30"/>
      <c r="Q31" s="53">
        <v>1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62"/>
      <c r="AD31" s="63"/>
      <c r="AE31" s="53"/>
      <c r="AF31" s="53"/>
      <c r="AG31" s="53"/>
      <c r="AH31" s="53"/>
      <c r="AI31" s="53"/>
      <c r="AJ31" s="57"/>
    </row>
    <row r="32" spans="1:36" ht="10.8" thickBot="1" x14ac:dyDescent="0.25">
      <c r="A32" s="64"/>
      <c r="B32" s="65"/>
      <c r="C32" s="65"/>
      <c r="D32" s="65"/>
      <c r="E32" s="65"/>
      <c r="F32" s="65"/>
      <c r="G32" s="65"/>
      <c r="H32" s="65"/>
      <c r="I32" s="66"/>
      <c r="J32" s="65"/>
      <c r="K32" s="65"/>
      <c r="L32" s="65"/>
      <c r="M32" s="65"/>
      <c r="N32" s="65"/>
      <c r="O32" s="66"/>
      <c r="P32" s="66"/>
      <c r="Q32" s="65">
        <v>5</v>
      </c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7"/>
    </row>
    <row r="33" spans="1:36" ht="32.25" customHeight="1" thickBot="1" x14ac:dyDescent="0.45">
      <c r="A33" s="72" t="s">
        <v>84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4"/>
    </row>
    <row r="34" spans="1:36" ht="10.8" thickBot="1" x14ac:dyDescent="0.25">
      <c r="A34" s="55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6"/>
    </row>
    <row r="35" spans="1:36" ht="13.5" customHeight="1" thickBot="1" x14ac:dyDescent="0.25">
      <c r="A35" s="61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32" t="s">
        <v>44</v>
      </c>
      <c r="T35" s="78" t="s">
        <v>17</v>
      </c>
      <c r="U35" s="79"/>
      <c r="V35" s="79"/>
      <c r="W35" s="79"/>
      <c r="X35" s="79"/>
      <c r="Y35" s="79"/>
      <c r="Z35" s="37"/>
      <c r="AA35" s="78" t="s">
        <v>17</v>
      </c>
      <c r="AB35" s="79"/>
      <c r="AC35" s="79"/>
      <c r="AD35" s="79"/>
      <c r="AE35" s="79"/>
      <c r="AF35" s="80"/>
      <c r="AG35" s="38"/>
      <c r="AH35" s="33"/>
      <c r="AI35" s="53"/>
      <c r="AJ35" s="57"/>
    </row>
    <row r="36" spans="1:36" ht="21" thickBot="1" x14ac:dyDescent="0.25">
      <c r="A36" s="61"/>
      <c r="B36" s="53"/>
      <c r="C36" s="53"/>
      <c r="D36" s="53"/>
      <c r="E36" s="7" t="s">
        <v>24</v>
      </c>
      <c r="F36" s="8" t="s">
        <v>17</v>
      </c>
      <c r="G36" s="53"/>
      <c r="H36" s="53"/>
      <c r="I36" s="7" t="s">
        <v>46</v>
      </c>
      <c r="J36" s="8" t="s">
        <v>17</v>
      </c>
      <c r="K36" s="53"/>
      <c r="L36" s="53"/>
      <c r="M36" s="53"/>
      <c r="N36" s="7" t="s">
        <v>60</v>
      </c>
      <c r="O36" s="8" t="s">
        <v>17</v>
      </c>
      <c r="P36" s="43"/>
      <c r="Q36" s="53"/>
      <c r="R36" s="53"/>
      <c r="S36" s="34" t="s">
        <v>85</v>
      </c>
      <c r="T36" s="35">
        <f>T37</f>
        <v>0.34375</v>
      </c>
      <c r="U36" s="35">
        <f t="shared" ref="U36:AG36" si="27">U37</f>
        <v>0.37152777777777768</v>
      </c>
      <c r="V36" s="35">
        <f t="shared" si="27"/>
        <v>0.39930555555555536</v>
      </c>
      <c r="W36" s="35"/>
      <c r="X36" s="35">
        <f t="shared" si="27"/>
        <v>0.46875</v>
      </c>
      <c r="Y36" s="35">
        <f t="shared" si="27"/>
        <v>0.49652777777777768</v>
      </c>
      <c r="Z36" s="35">
        <f t="shared" si="27"/>
        <v>0.52430555555555536</v>
      </c>
      <c r="AA36" s="35"/>
      <c r="AB36" s="35">
        <f t="shared" si="27"/>
        <v>0.60763888888888895</v>
      </c>
      <c r="AC36" s="35">
        <f t="shared" si="27"/>
        <v>0.63541666666666663</v>
      </c>
      <c r="AD36" s="35">
        <f t="shared" si="27"/>
        <v>0.66319444444444431</v>
      </c>
      <c r="AE36" s="35"/>
      <c r="AF36" s="35">
        <f t="shared" si="27"/>
        <v>0.70486111111111116</v>
      </c>
      <c r="AG36" s="35">
        <f t="shared" si="27"/>
        <v>0.73263888888888884</v>
      </c>
      <c r="AH36" s="36"/>
      <c r="AI36" s="53"/>
      <c r="AJ36" s="57"/>
    </row>
    <row r="37" spans="1:36" ht="31.2" thickBot="1" x14ac:dyDescent="0.25">
      <c r="A37" s="61"/>
      <c r="B37" s="53"/>
      <c r="C37" s="53"/>
      <c r="D37" s="53"/>
      <c r="E37" s="1" t="s">
        <v>41</v>
      </c>
      <c r="F37" s="2"/>
      <c r="G37" s="53"/>
      <c r="H37" s="53"/>
      <c r="I37" s="1" t="s">
        <v>41</v>
      </c>
      <c r="J37" s="2"/>
      <c r="K37" s="58"/>
      <c r="L37" s="53"/>
      <c r="M37" s="53"/>
      <c r="N37" s="1" t="s">
        <v>39</v>
      </c>
      <c r="O37" s="2"/>
      <c r="P37" s="1"/>
      <c r="Q37" s="58"/>
      <c r="R37" s="58"/>
      <c r="S37" s="24" t="s">
        <v>76</v>
      </c>
      <c r="T37" s="16">
        <v>0.34375</v>
      </c>
      <c r="U37" s="16">
        <f t="shared" ref="U37:V37" si="28">T58+TIME(0,$AI37,0)</f>
        <v>0.37152777777777768</v>
      </c>
      <c r="V37" s="16">
        <f t="shared" si="28"/>
        <v>0.39930555555555536</v>
      </c>
      <c r="W37" s="16"/>
      <c r="X37" s="16">
        <v>0.46875</v>
      </c>
      <c r="Y37" s="16">
        <f>X58+TIME(0,$AI37,0)</f>
        <v>0.49652777777777768</v>
      </c>
      <c r="Z37" s="16">
        <f>Y58+TIME(0,$AI37,0)</f>
        <v>0.52430555555555536</v>
      </c>
      <c r="AA37" s="16"/>
      <c r="AB37" s="16">
        <v>0.60763888888888895</v>
      </c>
      <c r="AC37" s="16">
        <f t="shared" ref="AC37:AD37" si="29">AB58+TIME(0,$AI37,0)</f>
        <v>0.63541666666666663</v>
      </c>
      <c r="AD37" s="16">
        <f t="shared" si="29"/>
        <v>0.66319444444444431</v>
      </c>
      <c r="AE37" s="16"/>
      <c r="AF37" s="16">
        <v>0.70486111111111116</v>
      </c>
      <c r="AG37" s="16">
        <f>AF58+TIME(0,$AI37,0)</f>
        <v>0.73263888888888884</v>
      </c>
      <c r="AH37" s="30"/>
      <c r="AI37" s="60">
        <v>1</v>
      </c>
      <c r="AJ37" s="57"/>
    </row>
    <row r="38" spans="1:36" ht="10.8" thickBot="1" x14ac:dyDescent="0.25">
      <c r="A38" s="61"/>
      <c r="B38" s="53"/>
      <c r="C38" s="53"/>
      <c r="D38" s="53"/>
      <c r="E38" s="1"/>
      <c r="F38" s="2"/>
      <c r="G38" s="58"/>
      <c r="H38" s="53"/>
      <c r="I38" s="15" t="s">
        <v>5</v>
      </c>
      <c r="J38" s="20">
        <v>0.3263888888888889</v>
      </c>
      <c r="K38" s="53"/>
      <c r="L38" s="53"/>
      <c r="M38" s="53"/>
      <c r="N38" s="15"/>
      <c r="O38" s="16"/>
      <c r="P38" s="16"/>
      <c r="Q38" s="53"/>
      <c r="R38" s="53"/>
      <c r="S38" s="24" t="s">
        <v>77</v>
      </c>
      <c r="T38" s="16">
        <f t="shared" ref="T38" si="30">T37+TIME(0,$AI38,0)</f>
        <v>0.34444444444444444</v>
      </c>
      <c r="U38" s="16">
        <f t="shared" ref="U38:U58" si="31">U37+TIME(0,$AI38,0)</f>
        <v>0.37222222222222212</v>
      </c>
      <c r="V38" s="16">
        <f t="shared" ref="V38:V58" si="32">V37+TIME(0,$AI38,0)</f>
        <v>0.3999999999999998</v>
      </c>
      <c r="W38" s="16"/>
      <c r="X38" s="16">
        <f t="shared" ref="X38:AC51" si="33">X37+TIME(0,$AI38,0)</f>
        <v>0.46944444444444444</v>
      </c>
      <c r="Y38" s="16">
        <f t="shared" si="33"/>
        <v>0.49722222222222212</v>
      </c>
      <c r="Z38" s="16">
        <f t="shared" si="33"/>
        <v>0.5249999999999998</v>
      </c>
      <c r="AA38" s="16"/>
      <c r="AB38" s="16">
        <f t="shared" si="33"/>
        <v>0.60833333333333339</v>
      </c>
      <c r="AC38" s="16">
        <f t="shared" si="33"/>
        <v>0.63611111111111107</v>
      </c>
      <c r="AD38" s="16">
        <f t="shared" ref="AD38:AD58" si="34">AD37+TIME(0,$AI38,0)</f>
        <v>0.66388888888888875</v>
      </c>
      <c r="AE38" s="16"/>
      <c r="AF38" s="16">
        <f t="shared" ref="AF38:AF58" si="35">AF37+TIME(0,$AI38,0)</f>
        <v>0.7055555555555556</v>
      </c>
      <c r="AG38" s="16">
        <f t="shared" ref="AG38:AG58" si="36">AG37+TIME(0,$AI38,0)</f>
        <v>0.73333333333333328</v>
      </c>
      <c r="AH38" s="30"/>
      <c r="AI38" s="60">
        <v>1</v>
      </c>
      <c r="AJ38" s="57"/>
    </row>
    <row r="39" spans="1:36" ht="10.8" thickBot="1" x14ac:dyDescent="0.25">
      <c r="A39" s="61"/>
      <c r="B39" s="53"/>
      <c r="C39" s="53"/>
      <c r="D39" s="53"/>
      <c r="E39" s="15" t="s">
        <v>19</v>
      </c>
      <c r="F39" s="16">
        <v>0.29166666666666669</v>
      </c>
      <c r="G39" s="53"/>
      <c r="H39" s="53"/>
      <c r="I39" s="15" t="s">
        <v>6</v>
      </c>
      <c r="J39" s="20">
        <f>J38+TIME(0,K39,0)</f>
        <v>0.3263888888888889</v>
      </c>
      <c r="K39" s="53">
        <v>0</v>
      </c>
      <c r="L39" s="53"/>
      <c r="M39" s="53"/>
      <c r="N39" s="15" t="s">
        <v>12</v>
      </c>
      <c r="O39" s="16">
        <f>O40-TIME(0,Q40,0)</f>
        <v>0.55347222222222237</v>
      </c>
      <c r="P39" s="16"/>
      <c r="Q39" s="53">
        <v>3</v>
      </c>
      <c r="R39" s="53"/>
      <c r="S39" s="24" t="s">
        <v>78</v>
      </c>
      <c r="T39" s="16">
        <f t="shared" ref="T39:T40" si="37">T38+TIME(0,$AI39,0)</f>
        <v>0.34791666666666665</v>
      </c>
      <c r="U39" s="16">
        <f t="shared" si="31"/>
        <v>0.37569444444444433</v>
      </c>
      <c r="V39" s="16">
        <f t="shared" si="32"/>
        <v>0.40347222222222201</v>
      </c>
      <c r="W39" s="16"/>
      <c r="X39" s="16">
        <f t="shared" si="33"/>
        <v>0.47291666666666665</v>
      </c>
      <c r="Y39" s="16">
        <f t="shared" si="33"/>
        <v>0.50069444444444433</v>
      </c>
      <c r="Z39" s="16">
        <f t="shared" si="33"/>
        <v>0.52847222222222201</v>
      </c>
      <c r="AA39" s="16"/>
      <c r="AB39" s="16">
        <f t="shared" si="33"/>
        <v>0.6118055555555556</v>
      </c>
      <c r="AC39" s="16">
        <f t="shared" si="33"/>
        <v>0.63958333333333328</v>
      </c>
      <c r="AD39" s="16">
        <f t="shared" si="34"/>
        <v>0.66736111111111096</v>
      </c>
      <c r="AE39" s="16"/>
      <c r="AF39" s="16">
        <f t="shared" si="35"/>
        <v>0.70902777777777781</v>
      </c>
      <c r="AG39" s="16">
        <f t="shared" si="36"/>
        <v>0.73680555555555549</v>
      </c>
      <c r="AH39" s="30"/>
      <c r="AI39" s="60">
        <v>5</v>
      </c>
      <c r="AJ39" s="57"/>
    </row>
    <row r="40" spans="1:36" ht="10.8" thickBot="1" x14ac:dyDescent="0.25">
      <c r="A40" s="71"/>
      <c r="B40" s="53"/>
      <c r="C40" s="53"/>
      <c r="D40" s="53"/>
      <c r="E40" s="15" t="s">
        <v>2</v>
      </c>
      <c r="F40" s="20">
        <f t="shared" ref="F40:F52" si="38">F39+TIME(0,G40,0)</f>
        <v>0.2951388888888889</v>
      </c>
      <c r="G40" s="53">
        <v>5</v>
      </c>
      <c r="H40" s="53"/>
      <c r="I40" s="15" t="s">
        <v>7</v>
      </c>
      <c r="J40" s="20">
        <f t="shared" ref="J40:J50" si="39">J39+TIME(0,K40,0)</f>
        <v>0.32708333333333334</v>
      </c>
      <c r="K40" s="53">
        <v>1</v>
      </c>
      <c r="L40" s="53"/>
      <c r="M40" s="53"/>
      <c r="N40" s="15" t="s">
        <v>13</v>
      </c>
      <c r="O40" s="16">
        <f>O41-TIME(0,Q41,0)</f>
        <v>0.55486111111111125</v>
      </c>
      <c r="P40" s="16"/>
      <c r="Q40" s="53">
        <v>2</v>
      </c>
      <c r="R40" s="53"/>
      <c r="S40" s="15" t="s">
        <v>31</v>
      </c>
      <c r="T40" s="16">
        <f t="shared" si="37"/>
        <v>0.34930555555555554</v>
      </c>
      <c r="U40" s="16">
        <f t="shared" si="31"/>
        <v>0.37708333333333321</v>
      </c>
      <c r="V40" s="16">
        <f t="shared" si="32"/>
        <v>0.40486111111111089</v>
      </c>
      <c r="W40" s="16"/>
      <c r="X40" s="16">
        <f t="shared" si="33"/>
        <v>0.47430555555555554</v>
      </c>
      <c r="Y40" s="16">
        <f t="shared" si="33"/>
        <v>0.50208333333333321</v>
      </c>
      <c r="Z40" s="16">
        <f t="shared" si="33"/>
        <v>0.52986111111111089</v>
      </c>
      <c r="AA40" s="16"/>
      <c r="AB40" s="16">
        <f t="shared" si="33"/>
        <v>0.61319444444444449</v>
      </c>
      <c r="AC40" s="16">
        <f t="shared" si="33"/>
        <v>0.64097222222222217</v>
      </c>
      <c r="AD40" s="16">
        <f t="shared" si="34"/>
        <v>0.66874999999999984</v>
      </c>
      <c r="AE40" s="16"/>
      <c r="AF40" s="16">
        <f t="shared" si="35"/>
        <v>0.7104166666666667</v>
      </c>
      <c r="AG40" s="16">
        <f t="shared" si="36"/>
        <v>0.73819444444444438</v>
      </c>
      <c r="AH40" s="30"/>
      <c r="AI40" s="60">
        <v>2</v>
      </c>
      <c r="AJ40" s="57"/>
    </row>
    <row r="41" spans="1:36" ht="10.8" thickBot="1" x14ac:dyDescent="0.25">
      <c r="A41" s="61"/>
      <c r="B41" s="53"/>
      <c r="C41" s="53"/>
      <c r="D41" s="53"/>
      <c r="E41" s="15" t="s">
        <v>20</v>
      </c>
      <c r="F41" s="20">
        <f t="shared" si="38"/>
        <v>0.29583333333333334</v>
      </c>
      <c r="G41" s="53">
        <v>1</v>
      </c>
      <c r="H41" s="53"/>
      <c r="I41" s="15" t="s">
        <v>8</v>
      </c>
      <c r="J41" s="20">
        <f t="shared" si="39"/>
        <v>0.32777777777777778</v>
      </c>
      <c r="K41" s="53">
        <v>1</v>
      </c>
      <c r="L41" s="53"/>
      <c r="M41" s="53"/>
      <c r="N41" s="15" t="s">
        <v>25</v>
      </c>
      <c r="O41" s="16">
        <f>O43-TIME(0,Q43,0)</f>
        <v>0.55763888888888902</v>
      </c>
      <c r="P41" s="16"/>
      <c r="Q41" s="53">
        <v>4</v>
      </c>
      <c r="R41" s="53"/>
      <c r="S41" s="27" t="s">
        <v>48</v>
      </c>
      <c r="T41" s="16">
        <f>T40+TIME(0,$AI41,0)</f>
        <v>0.35</v>
      </c>
      <c r="U41" s="16">
        <f t="shared" si="31"/>
        <v>0.37777777777777766</v>
      </c>
      <c r="V41" s="16">
        <f t="shared" si="32"/>
        <v>0.40555555555555534</v>
      </c>
      <c r="W41" s="16"/>
      <c r="X41" s="16">
        <f t="shared" si="33"/>
        <v>0.47499999999999998</v>
      </c>
      <c r="Y41" s="16">
        <f t="shared" ref="Y41:Z53" si="40">Y40+TIME(0,$AI41,0)</f>
        <v>0.50277777777777766</v>
      </c>
      <c r="Z41" s="16">
        <f t="shared" si="40"/>
        <v>0.53055555555555534</v>
      </c>
      <c r="AA41" s="16"/>
      <c r="AB41" s="16">
        <f t="shared" ref="AB41:AC53" si="41">AB40+TIME(0,$AI41,0)</f>
        <v>0.61388888888888893</v>
      </c>
      <c r="AC41" s="16">
        <f t="shared" si="41"/>
        <v>0.64166666666666661</v>
      </c>
      <c r="AD41" s="16">
        <f t="shared" si="34"/>
        <v>0.66944444444444429</v>
      </c>
      <c r="AE41" s="16"/>
      <c r="AF41" s="16">
        <f t="shared" si="35"/>
        <v>0.71111111111111114</v>
      </c>
      <c r="AG41" s="16">
        <f t="shared" si="36"/>
        <v>0.73888888888888882</v>
      </c>
      <c r="AH41" s="30"/>
      <c r="AI41" s="60">
        <v>1</v>
      </c>
      <c r="AJ41" s="57"/>
    </row>
    <row r="42" spans="1:36" ht="10.8" thickBot="1" x14ac:dyDescent="0.25">
      <c r="A42" s="61"/>
      <c r="B42" s="53"/>
      <c r="C42" s="53"/>
      <c r="D42" s="53"/>
      <c r="E42" s="15" t="s">
        <v>3</v>
      </c>
      <c r="F42" s="20">
        <f t="shared" si="38"/>
        <v>0.29722222222222222</v>
      </c>
      <c r="G42" s="53">
        <v>2</v>
      </c>
      <c r="H42" s="53"/>
      <c r="I42" s="19" t="s">
        <v>9</v>
      </c>
      <c r="J42" s="20">
        <f t="shared" si="39"/>
        <v>0.32847222222222222</v>
      </c>
      <c r="K42" s="53">
        <v>1</v>
      </c>
      <c r="L42" s="53"/>
      <c r="M42" s="53"/>
      <c r="N42" s="15"/>
      <c r="O42" s="16"/>
      <c r="P42" s="16"/>
      <c r="Q42" s="53"/>
      <c r="R42" s="53"/>
      <c r="S42" s="24" t="s">
        <v>20</v>
      </c>
      <c r="T42" s="16">
        <f>T41+TIME(0,$AI42,0)</f>
        <v>0.35138888888888886</v>
      </c>
      <c r="U42" s="16">
        <f t="shared" si="31"/>
        <v>0.37916666666666654</v>
      </c>
      <c r="V42" s="16">
        <f t="shared" si="32"/>
        <v>0.40694444444444422</v>
      </c>
      <c r="W42" s="16"/>
      <c r="X42" s="16">
        <f t="shared" si="33"/>
        <v>0.47638888888888886</v>
      </c>
      <c r="Y42" s="16">
        <f t="shared" si="40"/>
        <v>0.50416666666666654</v>
      </c>
      <c r="Z42" s="16">
        <f t="shared" si="40"/>
        <v>0.53194444444444422</v>
      </c>
      <c r="AA42" s="16"/>
      <c r="AB42" s="16">
        <f t="shared" si="41"/>
        <v>0.61527777777777781</v>
      </c>
      <c r="AC42" s="16">
        <f t="shared" si="41"/>
        <v>0.64305555555555549</v>
      </c>
      <c r="AD42" s="16">
        <f t="shared" si="34"/>
        <v>0.67083333333333317</v>
      </c>
      <c r="AE42" s="16"/>
      <c r="AF42" s="16">
        <f t="shared" si="35"/>
        <v>0.71250000000000002</v>
      </c>
      <c r="AG42" s="16">
        <f t="shared" si="36"/>
        <v>0.7402777777777777</v>
      </c>
      <c r="AH42" s="30"/>
      <c r="AI42" s="60">
        <v>2</v>
      </c>
      <c r="AJ42" s="57"/>
    </row>
    <row r="43" spans="1:36" ht="10.8" thickBot="1" x14ac:dyDescent="0.25">
      <c r="A43" s="61"/>
      <c r="B43" s="53"/>
      <c r="C43" s="53"/>
      <c r="D43" s="53"/>
      <c r="E43" s="15" t="s">
        <v>4</v>
      </c>
      <c r="F43" s="20">
        <f t="shared" si="38"/>
        <v>0.29791666666666666</v>
      </c>
      <c r="G43" s="53">
        <v>1</v>
      </c>
      <c r="H43" s="53"/>
      <c r="I43" s="19" t="s">
        <v>21</v>
      </c>
      <c r="J43" s="20">
        <f t="shared" si="39"/>
        <v>0.32916666666666666</v>
      </c>
      <c r="K43" s="53">
        <v>1</v>
      </c>
      <c r="L43" s="53"/>
      <c r="M43" s="53"/>
      <c r="N43" s="15" t="s">
        <v>12</v>
      </c>
      <c r="O43" s="16">
        <f t="shared" ref="O43:O48" si="42">O44-TIME(0,Q44,0)</f>
        <v>0.56250000000000011</v>
      </c>
      <c r="P43" s="16"/>
      <c r="Q43" s="53">
        <v>7</v>
      </c>
      <c r="R43" s="53"/>
      <c r="S43" s="24" t="s">
        <v>2</v>
      </c>
      <c r="T43" s="16">
        <f t="shared" ref="T43:T58" si="43">T42+TIME(0,$AI43,0)</f>
        <v>0.35277777777777775</v>
      </c>
      <c r="U43" s="16">
        <f t="shared" si="31"/>
        <v>0.38055555555555542</v>
      </c>
      <c r="V43" s="16">
        <f t="shared" si="32"/>
        <v>0.4083333333333331</v>
      </c>
      <c r="W43" s="16"/>
      <c r="X43" s="16">
        <f t="shared" si="33"/>
        <v>0.47777777777777775</v>
      </c>
      <c r="Y43" s="16">
        <f t="shared" si="40"/>
        <v>0.50555555555555542</v>
      </c>
      <c r="Z43" s="16">
        <f t="shared" si="40"/>
        <v>0.5333333333333331</v>
      </c>
      <c r="AA43" s="16"/>
      <c r="AB43" s="16">
        <f t="shared" si="41"/>
        <v>0.6166666666666667</v>
      </c>
      <c r="AC43" s="16">
        <f t="shared" si="41"/>
        <v>0.64444444444444438</v>
      </c>
      <c r="AD43" s="16">
        <f t="shared" si="34"/>
        <v>0.67222222222222205</v>
      </c>
      <c r="AE43" s="16"/>
      <c r="AF43" s="16">
        <f t="shared" si="35"/>
        <v>0.71388888888888891</v>
      </c>
      <c r="AG43" s="16">
        <f t="shared" si="36"/>
        <v>0.74166666666666659</v>
      </c>
      <c r="AH43" s="30"/>
      <c r="AI43" s="60">
        <v>2</v>
      </c>
      <c r="AJ43" s="57"/>
    </row>
    <row r="44" spans="1:36" ht="10.8" thickBot="1" x14ac:dyDescent="0.25">
      <c r="A44" s="61"/>
      <c r="B44" s="53"/>
      <c r="C44" s="53"/>
      <c r="D44" s="53"/>
      <c r="E44" s="24" t="s">
        <v>50</v>
      </c>
      <c r="F44" s="20">
        <f t="shared" si="38"/>
        <v>0.29930555555555555</v>
      </c>
      <c r="G44" s="60">
        <v>2</v>
      </c>
      <c r="H44" s="53"/>
      <c r="I44" s="25" t="s">
        <v>43</v>
      </c>
      <c r="J44" s="20">
        <f t="shared" si="39"/>
        <v>0.33055555555555555</v>
      </c>
      <c r="K44" s="53">
        <v>2</v>
      </c>
      <c r="L44" s="53"/>
      <c r="M44" s="53"/>
      <c r="N44" s="15" t="s">
        <v>13</v>
      </c>
      <c r="O44" s="16">
        <f t="shared" si="42"/>
        <v>0.56319444444444455</v>
      </c>
      <c r="P44" s="16"/>
      <c r="Q44" s="53">
        <v>1</v>
      </c>
      <c r="R44" s="53"/>
      <c r="S44" s="25" t="s">
        <v>49</v>
      </c>
      <c r="T44" s="20">
        <f t="shared" si="43"/>
        <v>0.35347222222222219</v>
      </c>
      <c r="U44" s="20">
        <f t="shared" si="31"/>
        <v>0.38124999999999987</v>
      </c>
      <c r="V44" s="20">
        <f t="shared" si="32"/>
        <v>0.40902777777777755</v>
      </c>
      <c r="W44" s="20"/>
      <c r="X44" s="20">
        <f t="shared" si="33"/>
        <v>0.47847222222222219</v>
      </c>
      <c r="Y44" s="20">
        <f t="shared" si="40"/>
        <v>0.50624999999999987</v>
      </c>
      <c r="Z44" s="20">
        <f t="shared" si="40"/>
        <v>0.53402777777777755</v>
      </c>
      <c r="AA44" s="20"/>
      <c r="AB44" s="20">
        <f t="shared" si="41"/>
        <v>0.61736111111111114</v>
      </c>
      <c r="AC44" s="20">
        <f t="shared" si="41"/>
        <v>0.64513888888888882</v>
      </c>
      <c r="AD44" s="20">
        <f t="shared" si="34"/>
        <v>0.6729166666666665</v>
      </c>
      <c r="AE44" s="20"/>
      <c r="AF44" s="20">
        <f t="shared" si="35"/>
        <v>0.71458333333333335</v>
      </c>
      <c r="AG44" s="20">
        <f t="shared" si="36"/>
        <v>0.74236111111111103</v>
      </c>
      <c r="AH44" s="30"/>
      <c r="AI44" s="60">
        <v>1</v>
      </c>
      <c r="AJ44" s="57"/>
    </row>
    <row r="45" spans="1:36" ht="10.8" thickBot="1" x14ac:dyDescent="0.25">
      <c r="A45" s="61"/>
      <c r="B45" s="53"/>
      <c r="C45" s="53"/>
      <c r="D45" s="53"/>
      <c r="E45" s="24" t="s">
        <v>55</v>
      </c>
      <c r="F45" s="20">
        <f t="shared" si="38"/>
        <v>0.3</v>
      </c>
      <c r="G45" s="60">
        <v>1</v>
      </c>
      <c r="H45" s="53"/>
      <c r="I45" s="19" t="s">
        <v>10</v>
      </c>
      <c r="J45" s="20">
        <f t="shared" si="39"/>
        <v>0.33194444444444443</v>
      </c>
      <c r="K45" s="53">
        <v>2</v>
      </c>
      <c r="L45" s="53"/>
      <c r="M45" s="53"/>
      <c r="N45" s="15" t="s">
        <v>20</v>
      </c>
      <c r="O45" s="16">
        <f t="shared" si="42"/>
        <v>0.56597222222222232</v>
      </c>
      <c r="P45" s="16"/>
      <c r="Q45" s="53">
        <v>4</v>
      </c>
      <c r="R45" s="53"/>
      <c r="S45" s="25" t="s">
        <v>4</v>
      </c>
      <c r="T45" s="20">
        <f t="shared" si="43"/>
        <v>0.35416666666666663</v>
      </c>
      <c r="U45" s="20">
        <f t="shared" si="31"/>
        <v>0.38194444444444431</v>
      </c>
      <c r="V45" s="20">
        <f t="shared" si="32"/>
        <v>0.40972222222222199</v>
      </c>
      <c r="W45" s="20"/>
      <c r="X45" s="20">
        <f t="shared" si="33"/>
        <v>0.47916666666666663</v>
      </c>
      <c r="Y45" s="20">
        <f t="shared" si="40"/>
        <v>0.50694444444444431</v>
      </c>
      <c r="Z45" s="20">
        <f t="shared" si="40"/>
        <v>0.53472222222222199</v>
      </c>
      <c r="AA45" s="20"/>
      <c r="AB45" s="20">
        <f t="shared" si="41"/>
        <v>0.61805555555555558</v>
      </c>
      <c r="AC45" s="20">
        <f t="shared" si="41"/>
        <v>0.64583333333333326</v>
      </c>
      <c r="AD45" s="20">
        <f t="shared" si="34"/>
        <v>0.67361111111111094</v>
      </c>
      <c r="AE45" s="20"/>
      <c r="AF45" s="20">
        <f t="shared" si="35"/>
        <v>0.71527777777777779</v>
      </c>
      <c r="AG45" s="20">
        <f t="shared" si="36"/>
        <v>0.74305555555555547</v>
      </c>
      <c r="AH45" s="30"/>
      <c r="AI45" s="60">
        <v>1</v>
      </c>
      <c r="AJ45" s="57"/>
    </row>
    <row r="46" spans="1:36" ht="10.8" thickBot="1" x14ac:dyDescent="0.25">
      <c r="A46" s="61"/>
      <c r="B46" s="53"/>
      <c r="C46" s="53"/>
      <c r="D46" s="53"/>
      <c r="E46" s="15" t="s">
        <v>7</v>
      </c>
      <c r="F46" s="20">
        <f t="shared" si="38"/>
        <v>0.30138888888888887</v>
      </c>
      <c r="G46" s="60">
        <v>2</v>
      </c>
      <c r="H46" s="53"/>
      <c r="I46" s="15" t="s">
        <v>11</v>
      </c>
      <c r="J46" s="20">
        <f t="shared" si="39"/>
        <v>0.33263888888888887</v>
      </c>
      <c r="K46" s="53">
        <v>1</v>
      </c>
      <c r="L46" s="53"/>
      <c r="M46" s="53"/>
      <c r="N46" s="15" t="s">
        <v>2</v>
      </c>
      <c r="O46" s="16">
        <f t="shared" si="42"/>
        <v>0.56666666666666676</v>
      </c>
      <c r="P46" s="16"/>
      <c r="Q46" s="53">
        <v>1</v>
      </c>
      <c r="R46" s="53"/>
      <c r="S46" s="25" t="s">
        <v>50</v>
      </c>
      <c r="T46" s="20">
        <f t="shared" si="43"/>
        <v>0.35555555555555551</v>
      </c>
      <c r="U46" s="20">
        <f t="shared" si="31"/>
        <v>0.38333333333333319</v>
      </c>
      <c r="V46" s="20">
        <f t="shared" si="32"/>
        <v>0.41111111111111087</v>
      </c>
      <c r="W46" s="20"/>
      <c r="X46" s="20">
        <f t="shared" si="33"/>
        <v>0.48055555555555551</v>
      </c>
      <c r="Y46" s="20">
        <f t="shared" si="40"/>
        <v>0.50833333333333319</v>
      </c>
      <c r="Z46" s="20">
        <f t="shared" si="40"/>
        <v>0.53611111111111087</v>
      </c>
      <c r="AA46" s="20"/>
      <c r="AB46" s="20">
        <f t="shared" si="41"/>
        <v>0.61944444444444446</v>
      </c>
      <c r="AC46" s="20">
        <f t="shared" si="41"/>
        <v>0.64722222222222214</v>
      </c>
      <c r="AD46" s="20">
        <f t="shared" si="34"/>
        <v>0.67499999999999982</v>
      </c>
      <c r="AE46" s="20"/>
      <c r="AF46" s="20">
        <f t="shared" si="35"/>
        <v>0.71666666666666667</v>
      </c>
      <c r="AG46" s="20">
        <f t="shared" si="36"/>
        <v>0.74444444444444435</v>
      </c>
      <c r="AH46" s="30"/>
      <c r="AI46" s="60">
        <v>2</v>
      </c>
      <c r="AJ46" s="57"/>
    </row>
    <row r="47" spans="1:36" ht="10.8" thickBot="1" x14ac:dyDescent="0.25">
      <c r="A47" s="61"/>
      <c r="B47" s="53"/>
      <c r="C47" s="53"/>
      <c r="D47" s="53"/>
      <c r="E47" s="24" t="s">
        <v>51</v>
      </c>
      <c r="F47" s="20">
        <f t="shared" si="38"/>
        <v>0.30208333333333331</v>
      </c>
      <c r="G47" s="60">
        <v>1</v>
      </c>
      <c r="H47" s="53"/>
      <c r="I47" s="15" t="s">
        <v>22</v>
      </c>
      <c r="J47" s="20">
        <f t="shared" si="39"/>
        <v>0.33333333333333331</v>
      </c>
      <c r="K47" s="53">
        <v>1</v>
      </c>
      <c r="L47" s="53"/>
      <c r="M47" s="53"/>
      <c r="N47" s="15" t="s">
        <v>3</v>
      </c>
      <c r="O47" s="16">
        <f t="shared" si="42"/>
        <v>0.5673611111111112</v>
      </c>
      <c r="P47" s="16"/>
      <c r="Q47" s="53">
        <v>1</v>
      </c>
      <c r="R47" s="53"/>
      <c r="S47" s="25" t="s">
        <v>55</v>
      </c>
      <c r="T47" s="20">
        <f t="shared" si="43"/>
        <v>0.35624999999999996</v>
      </c>
      <c r="U47" s="20">
        <f t="shared" si="31"/>
        <v>0.38402777777777763</v>
      </c>
      <c r="V47" s="20">
        <f t="shared" si="32"/>
        <v>0.41180555555555531</v>
      </c>
      <c r="W47" s="20"/>
      <c r="X47" s="20">
        <f t="shared" si="33"/>
        <v>0.48124999999999996</v>
      </c>
      <c r="Y47" s="20">
        <f t="shared" ref="Y47:AC51" si="44">Y46+TIME(0,$AI47,0)</f>
        <v>0.50902777777777763</v>
      </c>
      <c r="Z47" s="20">
        <f t="shared" si="44"/>
        <v>0.53680555555555531</v>
      </c>
      <c r="AA47" s="20"/>
      <c r="AB47" s="20">
        <f t="shared" si="44"/>
        <v>0.62013888888888891</v>
      </c>
      <c r="AC47" s="20">
        <f t="shared" si="44"/>
        <v>0.64791666666666659</v>
      </c>
      <c r="AD47" s="20">
        <f t="shared" si="34"/>
        <v>0.67569444444444426</v>
      </c>
      <c r="AE47" s="20"/>
      <c r="AF47" s="20">
        <f t="shared" si="35"/>
        <v>0.71736111111111112</v>
      </c>
      <c r="AG47" s="20">
        <f t="shared" si="36"/>
        <v>0.7451388888888888</v>
      </c>
      <c r="AH47" s="30"/>
      <c r="AI47" s="60">
        <v>1</v>
      </c>
      <c r="AJ47" s="57"/>
    </row>
    <row r="48" spans="1:36" ht="10.8" thickBot="1" x14ac:dyDescent="0.25">
      <c r="A48" s="61"/>
      <c r="B48" s="53"/>
      <c r="C48" s="53"/>
      <c r="D48" s="53"/>
      <c r="E48" s="24" t="s">
        <v>56</v>
      </c>
      <c r="F48" s="20">
        <f t="shared" si="38"/>
        <v>0.30277777777777776</v>
      </c>
      <c r="G48" s="60">
        <v>1</v>
      </c>
      <c r="H48" s="53"/>
      <c r="I48" s="15" t="s">
        <v>23</v>
      </c>
      <c r="J48" s="20">
        <f t="shared" si="39"/>
        <v>0.33402777777777776</v>
      </c>
      <c r="K48" s="53">
        <v>1</v>
      </c>
      <c r="L48" s="53"/>
      <c r="M48" s="53"/>
      <c r="N48" s="15" t="s">
        <v>4</v>
      </c>
      <c r="O48" s="16">
        <f t="shared" si="42"/>
        <v>0.56805555555555565</v>
      </c>
      <c r="P48" s="16"/>
      <c r="Q48" s="53">
        <v>1</v>
      </c>
      <c r="R48" s="53"/>
      <c r="S48" s="25" t="s">
        <v>7</v>
      </c>
      <c r="T48" s="23">
        <f t="shared" si="43"/>
        <v>0.35763888888888884</v>
      </c>
      <c r="U48" s="23">
        <f t="shared" si="31"/>
        <v>0.38541666666666652</v>
      </c>
      <c r="V48" s="23">
        <f t="shared" si="32"/>
        <v>0.4131944444444442</v>
      </c>
      <c r="W48" s="23"/>
      <c r="X48" s="23">
        <f t="shared" si="33"/>
        <v>0.48263888888888884</v>
      </c>
      <c r="Y48" s="23">
        <f t="shared" si="44"/>
        <v>0.51041666666666652</v>
      </c>
      <c r="Z48" s="23">
        <f t="shared" si="44"/>
        <v>0.5381944444444442</v>
      </c>
      <c r="AA48" s="23"/>
      <c r="AB48" s="23">
        <f t="shared" si="44"/>
        <v>0.62152777777777779</v>
      </c>
      <c r="AC48" s="23">
        <f t="shared" si="44"/>
        <v>0.64930555555555547</v>
      </c>
      <c r="AD48" s="23">
        <f t="shared" si="34"/>
        <v>0.67708333333333315</v>
      </c>
      <c r="AE48" s="23"/>
      <c r="AF48" s="23">
        <f t="shared" si="35"/>
        <v>0.71875</v>
      </c>
      <c r="AG48" s="23">
        <f t="shared" si="36"/>
        <v>0.74652777777777768</v>
      </c>
      <c r="AH48" s="30"/>
      <c r="AI48" s="60">
        <v>2</v>
      </c>
      <c r="AJ48" s="57"/>
    </row>
    <row r="49" spans="1:36" ht="10.8" thickBot="1" x14ac:dyDescent="0.25">
      <c r="A49" s="61"/>
      <c r="B49" s="53"/>
      <c r="C49" s="53"/>
      <c r="D49" s="53"/>
      <c r="E49" s="15" t="s">
        <v>22</v>
      </c>
      <c r="F49" s="20">
        <f t="shared" si="38"/>
        <v>0.3034722222222222</v>
      </c>
      <c r="G49" s="53">
        <v>1</v>
      </c>
      <c r="H49" s="53"/>
      <c r="I49" s="15" t="s">
        <v>12</v>
      </c>
      <c r="J49" s="20">
        <f t="shared" si="39"/>
        <v>0.33611111111111108</v>
      </c>
      <c r="K49" s="53">
        <v>3</v>
      </c>
      <c r="L49" s="53"/>
      <c r="M49" s="53"/>
      <c r="N49" s="18" t="s">
        <v>36</v>
      </c>
      <c r="O49" s="22">
        <f>O52-TIME(0,Q52,0)</f>
        <v>0.56944444444444453</v>
      </c>
      <c r="P49" s="39"/>
      <c r="Q49" s="53">
        <v>2</v>
      </c>
      <c r="R49" s="53"/>
      <c r="S49" s="25" t="s">
        <v>51</v>
      </c>
      <c r="T49" s="20">
        <f t="shared" si="43"/>
        <v>0.35833333333333328</v>
      </c>
      <c r="U49" s="20">
        <f t="shared" si="31"/>
        <v>0.38611111111111096</v>
      </c>
      <c r="V49" s="20">
        <f t="shared" si="32"/>
        <v>0.41388888888888864</v>
      </c>
      <c r="W49" s="20"/>
      <c r="X49" s="20">
        <f t="shared" si="33"/>
        <v>0.48333333333333328</v>
      </c>
      <c r="Y49" s="20">
        <f t="shared" si="44"/>
        <v>0.51111111111111096</v>
      </c>
      <c r="Z49" s="20">
        <f t="shared" si="44"/>
        <v>0.53888888888888864</v>
      </c>
      <c r="AA49" s="20"/>
      <c r="AB49" s="20">
        <f t="shared" si="44"/>
        <v>0.62222222222222223</v>
      </c>
      <c r="AC49" s="20">
        <f t="shared" si="44"/>
        <v>0.64999999999999991</v>
      </c>
      <c r="AD49" s="20">
        <f t="shared" si="34"/>
        <v>0.67777777777777759</v>
      </c>
      <c r="AE49" s="20"/>
      <c r="AF49" s="20">
        <f t="shared" si="35"/>
        <v>0.71944444444444444</v>
      </c>
      <c r="AG49" s="20">
        <f t="shared" si="36"/>
        <v>0.74722222222222212</v>
      </c>
      <c r="AH49" s="30"/>
      <c r="AI49" s="60">
        <v>1</v>
      </c>
      <c r="AJ49" s="57"/>
    </row>
    <row r="50" spans="1:36" ht="10.8" thickBot="1" x14ac:dyDescent="0.25">
      <c r="A50" s="61"/>
      <c r="B50" s="53"/>
      <c r="C50" s="53"/>
      <c r="D50" s="53"/>
      <c r="E50" s="15" t="s">
        <v>23</v>
      </c>
      <c r="F50" s="20">
        <f t="shared" si="38"/>
        <v>0.30416666666666664</v>
      </c>
      <c r="G50" s="53">
        <v>1</v>
      </c>
      <c r="H50" s="53"/>
      <c r="I50" s="24" t="s">
        <v>61</v>
      </c>
      <c r="J50" s="20">
        <f t="shared" si="39"/>
        <v>0.33749999999999997</v>
      </c>
      <c r="K50" s="53">
        <v>2</v>
      </c>
      <c r="L50" s="53"/>
      <c r="M50" s="53"/>
      <c r="N50" s="26" t="s">
        <v>42</v>
      </c>
      <c r="O50" s="22">
        <v>0.56111111111111112</v>
      </c>
      <c r="P50" s="39"/>
      <c r="Q50" s="53"/>
      <c r="R50" s="53"/>
      <c r="S50" s="25" t="s">
        <v>56</v>
      </c>
      <c r="T50" s="20">
        <f t="shared" si="43"/>
        <v>0.35902777777777772</v>
      </c>
      <c r="U50" s="20">
        <f t="shared" si="31"/>
        <v>0.3868055555555554</v>
      </c>
      <c r="V50" s="20">
        <f t="shared" si="32"/>
        <v>0.41458333333333308</v>
      </c>
      <c r="W50" s="20"/>
      <c r="X50" s="20">
        <f t="shared" si="33"/>
        <v>0.48402777777777772</v>
      </c>
      <c r="Y50" s="20">
        <f t="shared" si="44"/>
        <v>0.5118055555555554</v>
      </c>
      <c r="Z50" s="20">
        <f t="shared" si="44"/>
        <v>0.53958333333333308</v>
      </c>
      <c r="AA50" s="20"/>
      <c r="AB50" s="20">
        <f t="shared" si="44"/>
        <v>0.62291666666666667</v>
      </c>
      <c r="AC50" s="20">
        <f t="shared" si="44"/>
        <v>0.65069444444444435</v>
      </c>
      <c r="AD50" s="20">
        <f t="shared" si="34"/>
        <v>0.67847222222222203</v>
      </c>
      <c r="AE50" s="20"/>
      <c r="AF50" s="20">
        <f t="shared" si="35"/>
        <v>0.72013888888888888</v>
      </c>
      <c r="AG50" s="20">
        <f t="shared" si="36"/>
        <v>0.74791666666666656</v>
      </c>
      <c r="AH50" s="30"/>
      <c r="AI50" s="60">
        <v>1</v>
      </c>
      <c r="AJ50" s="57"/>
    </row>
    <row r="51" spans="1:36" ht="10.8" thickBot="1" x14ac:dyDescent="0.25">
      <c r="A51" s="61"/>
      <c r="B51" s="53"/>
      <c r="C51" s="53"/>
      <c r="D51" s="53"/>
      <c r="E51" s="15" t="s">
        <v>12</v>
      </c>
      <c r="F51" s="20">
        <f t="shared" si="38"/>
        <v>0.30624999999999997</v>
      </c>
      <c r="G51" s="53">
        <v>3</v>
      </c>
      <c r="H51" s="53"/>
      <c r="L51" s="53"/>
      <c r="M51" s="53"/>
      <c r="N51" s="15"/>
      <c r="O51" s="16"/>
      <c r="P51" s="16"/>
      <c r="Q51" s="53"/>
      <c r="R51" s="53"/>
      <c r="S51" s="54" t="s">
        <v>32</v>
      </c>
      <c r="T51" s="20">
        <f t="shared" si="43"/>
        <v>0.36041666666666661</v>
      </c>
      <c r="U51" s="20">
        <f t="shared" si="31"/>
        <v>0.38819444444444429</v>
      </c>
      <c r="V51" s="20">
        <f t="shared" si="32"/>
        <v>0.41597222222222197</v>
      </c>
      <c r="W51" s="20"/>
      <c r="X51" s="20">
        <f t="shared" si="33"/>
        <v>0.48541666666666661</v>
      </c>
      <c r="Y51" s="20">
        <f t="shared" si="44"/>
        <v>0.51319444444444429</v>
      </c>
      <c r="Z51" s="20">
        <f t="shared" si="44"/>
        <v>0.54097222222222197</v>
      </c>
      <c r="AA51" s="20"/>
      <c r="AB51" s="20">
        <f t="shared" si="44"/>
        <v>0.62430555555555556</v>
      </c>
      <c r="AC51" s="20">
        <f t="shared" si="44"/>
        <v>0.65208333333333324</v>
      </c>
      <c r="AD51" s="20">
        <f t="shared" si="34"/>
        <v>0.67986111111111092</v>
      </c>
      <c r="AE51" s="20"/>
      <c r="AF51" s="20">
        <f t="shared" si="35"/>
        <v>0.72152777777777777</v>
      </c>
      <c r="AG51" s="20">
        <f t="shared" si="36"/>
        <v>0.74930555555555545</v>
      </c>
      <c r="AH51" s="30"/>
      <c r="AI51" s="60">
        <v>2</v>
      </c>
      <c r="AJ51" s="57"/>
    </row>
    <row r="52" spans="1:36" ht="10.8" thickBot="1" x14ac:dyDescent="0.25">
      <c r="A52" s="61"/>
      <c r="B52" s="53"/>
      <c r="C52" s="53"/>
      <c r="D52" s="53"/>
      <c r="E52" s="24" t="s">
        <v>61</v>
      </c>
      <c r="F52" s="22">
        <f t="shared" si="38"/>
        <v>0.30763888888888885</v>
      </c>
      <c r="G52" s="53">
        <v>2</v>
      </c>
      <c r="H52" s="53"/>
      <c r="L52" s="53"/>
      <c r="M52" s="53"/>
      <c r="N52" s="15" t="s">
        <v>12</v>
      </c>
      <c r="O52" s="16">
        <f t="shared" ref="O52:O63" si="45">O53-TIME(0,Q53,0)</f>
        <v>0.57291666666666674</v>
      </c>
      <c r="P52" s="16"/>
      <c r="Q52" s="53">
        <v>5</v>
      </c>
      <c r="R52" s="53"/>
      <c r="S52" s="19" t="s">
        <v>12</v>
      </c>
      <c r="T52" s="20">
        <f t="shared" si="43"/>
        <v>0.36180555555555549</v>
      </c>
      <c r="U52" s="20">
        <f t="shared" si="31"/>
        <v>0.38958333333333317</v>
      </c>
      <c r="V52" s="20">
        <f t="shared" si="32"/>
        <v>0.41736111111111085</v>
      </c>
      <c r="W52" s="20"/>
      <c r="X52" s="20">
        <f>X51+TIME(0,$AI52,0)</f>
        <v>0.48680555555555549</v>
      </c>
      <c r="Y52" s="20">
        <f t="shared" si="40"/>
        <v>0.51458333333333317</v>
      </c>
      <c r="Z52" s="20">
        <f t="shared" si="40"/>
        <v>0.54236111111111085</v>
      </c>
      <c r="AA52" s="20"/>
      <c r="AB52" s="20">
        <f t="shared" si="41"/>
        <v>0.62569444444444444</v>
      </c>
      <c r="AC52" s="20">
        <f t="shared" si="41"/>
        <v>0.65347222222222212</v>
      </c>
      <c r="AD52" s="20">
        <f t="shared" si="34"/>
        <v>0.6812499999999998</v>
      </c>
      <c r="AE52" s="20"/>
      <c r="AF52" s="20">
        <f t="shared" si="35"/>
        <v>0.72291666666666665</v>
      </c>
      <c r="AG52" s="20">
        <f t="shared" si="36"/>
        <v>0.75069444444444433</v>
      </c>
      <c r="AH52" s="30"/>
      <c r="AI52" s="60">
        <v>2</v>
      </c>
      <c r="AJ52" s="57"/>
    </row>
    <row r="53" spans="1:36" ht="10.8" thickBot="1" x14ac:dyDescent="0.25">
      <c r="A53" s="61"/>
      <c r="B53" s="53"/>
      <c r="C53" s="53"/>
      <c r="D53" s="53"/>
      <c r="E53" s="53"/>
      <c r="F53" s="53"/>
      <c r="G53" s="53"/>
      <c r="H53" s="53"/>
      <c r="L53" s="53"/>
      <c r="M53" s="53"/>
      <c r="N53" s="15" t="s">
        <v>13</v>
      </c>
      <c r="O53" s="16">
        <f t="shared" si="45"/>
        <v>0.57361111111111118</v>
      </c>
      <c r="P53" s="16"/>
      <c r="Q53" s="53">
        <v>1</v>
      </c>
      <c r="R53" s="53"/>
      <c r="S53" s="19" t="s">
        <v>13</v>
      </c>
      <c r="T53" s="20">
        <f t="shared" si="43"/>
        <v>0.36319444444444438</v>
      </c>
      <c r="U53" s="20">
        <f t="shared" si="31"/>
        <v>0.39097222222222205</v>
      </c>
      <c r="V53" s="20">
        <f t="shared" si="32"/>
        <v>0.41874999999999973</v>
      </c>
      <c r="W53" s="20"/>
      <c r="X53" s="20">
        <f>X52+TIME(0,$AI53,0)</f>
        <v>0.48819444444444438</v>
      </c>
      <c r="Y53" s="20">
        <f t="shared" si="40"/>
        <v>0.51597222222222205</v>
      </c>
      <c r="Z53" s="20">
        <f t="shared" si="40"/>
        <v>0.54374999999999973</v>
      </c>
      <c r="AA53" s="20"/>
      <c r="AB53" s="20">
        <f t="shared" si="41"/>
        <v>0.62708333333333333</v>
      </c>
      <c r="AC53" s="20">
        <f t="shared" si="41"/>
        <v>0.65486111111111101</v>
      </c>
      <c r="AD53" s="20">
        <f t="shared" si="34"/>
        <v>0.68263888888888868</v>
      </c>
      <c r="AE53" s="20"/>
      <c r="AF53" s="20">
        <f t="shared" si="35"/>
        <v>0.72430555555555554</v>
      </c>
      <c r="AG53" s="20">
        <f t="shared" si="36"/>
        <v>0.75208333333333321</v>
      </c>
      <c r="AH53" s="30"/>
      <c r="AI53" s="60">
        <v>2</v>
      </c>
      <c r="AJ53" s="57"/>
    </row>
    <row r="54" spans="1:36" ht="10.8" thickBot="1" x14ac:dyDescent="0.25">
      <c r="A54" s="61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15" t="s">
        <v>22</v>
      </c>
      <c r="O54" s="16">
        <f t="shared" si="45"/>
        <v>0.57569444444444451</v>
      </c>
      <c r="P54" s="16"/>
      <c r="Q54" s="53">
        <v>3</v>
      </c>
      <c r="R54" s="53"/>
      <c r="S54" s="19" t="s">
        <v>33</v>
      </c>
      <c r="T54" s="20">
        <f t="shared" si="43"/>
        <v>0.36458333333333326</v>
      </c>
      <c r="U54" s="20">
        <f t="shared" si="31"/>
        <v>0.39236111111111094</v>
      </c>
      <c r="V54" s="20">
        <f t="shared" si="32"/>
        <v>0.42013888888888862</v>
      </c>
      <c r="W54" s="20"/>
      <c r="X54" s="20">
        <f t="shared" ref="X54:Z58" si="46">X53+TIME(0,$AI54,0)</f>
        <v>0.48958333333333326</v>
      </c>
      <c r="Y54" s="20">
        <f t="shared" si="46"/>
        <v>0.51736111111111094</v>
      </c>
      <c r="Z54" s="20">
        <f t="shared" si="46"/>
        <v>0.54513888888888862</v>
      </c>
      <c r="AA54" s="20"/>
      <c r="AB54" s="20">
        <f t="shared" ref="AB54:AC54" si="47">AB53+TIME(0,$AI54,0)</f>
        <v>0.62847222222222221</v>
      </c>
      <c r="AC54" s="20">
        <f t="shared" si="47"/>
        <v>0.65624999999999989</v>
      </c>
      <c r="AD54" s="20">
        <f t="shared" si="34"/>
        <v>0.68402777777777757</v>
      </c>
      <c r="AE54" s="20"/>
      <c r="AF54" s="20">
        <f t="shared" si="35"/>
        <v>0.72569444444444442</v>
      </c>
      <c r="AG54" s="20">
        <f t="shared" si="36"/>
        <v>0.7534722222222221</v>
      </c>
      <c r="AH54" s="30"/>
      <c r="AI54" s="60">
        <v>2</v>
      </c>
      <c r="AJ54" s="57"/>
    </row>
    <row r="55" spans="1:36" ht="10.8" thickBot="1" x14ac:dyDescent="0.25">
      <c r="A55" s="61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15" t="s">
        <v>23</v>
      </c>
      <c r="O55" s="16">
        <f t="shared" si="45"/>
        <v>0.57638888888888895</v>
      </c>
      <c r="P55" s="16"/>
      <c r="Q55" s="53">
        <v>1</v>
      </c>
      <c r="R55" s="53"/>
      <c r="S55" s="25" t="s">
        <v>54</v>
      </c>
      <c r="T55" s="20">
        <f t="shared" si="43"/>
        <v>0.36597222222222214</v>
      </c>
      <c r="U55" s="20">
        <f t="shared" si="31"/>
        <v>0.39374999999999982</v>
      </c>
      <c r="V55" s="20">
        <f t="shared" si="32"/>
        <v>0.4215277777777775</v>
      </c>
      <c r="W55" s="20"/>
      <c r="X55" s="20">
        <f t="shared" si="46"/>
        <v>0.49097222222222214</v>
      </c>
      <c r="Y55" s="20">
        <f t="shared" si="46"/>
        <v>0.51874999999999982</v>
      </c>
      <c r="Z55" s="20">
        <f t="shared" si="46"/>
        <v>0.5465277777777775</v>
      </c>
      <c r="AA55" s="20"/>
      <c r="AB55" s="20">
        <f t="shared" ref="AB55:AC55" si="48">AB54+TIME(0,$AI55,0)</f>
        <v>0.62986111111111109</v>
      </c>
      <c r="AC55" s="20">
        <f t="shared" si="48"/>
        <v>0.65763888888888877</v>
      </c>
      <c r="AD55" s="20">
        <f t="shared" si="34"/>
        <v>0.68541666666666645</v>
      </c>
      <c r="AE55" s="20"/>
      <c r="AF55" s="20">
        <f t="shared" si="35"/>
        <v>0.7270833333333333</v>
      </c>
      <c r="AG55" s="20">
        <f t="shared" si="36"/>
        <v>0.75486111111111098</v>
      </c>
      <c r="AH55" s="31"/>
      <c r="AI55" s="60">
        <v>2</v>
      </c>
      <c r="AJ55" s="57"/>
    </row>
    <row r="56" spans="1:36" ht="10.8" thickBot="1" x14ac:dyDescent="0.25">
      <c r="A56" s="61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15" t="s">
        <v>5</v>
      </c>
      <c r="O56" s="16">
        <f t="shared" si="45"/>
        <v>0.57708333333333339</v>
      </c>
      <c r="P56" s="16"/>
      <c r="Q56" s="53">
        <v>1</v>
      </c>
      <c r="R56" s="53"/>
      <c r="S56" s="15" t="s">
        <v>30</v>
      </c>
      <c r="T56" s="16">
        <f t="shared" si="43"/>
        <v>0.36666666666666659</v>
      </c>
      <c r="U56" s="16">
        <f t="shared" si="31"/>
        <v>0.39444444444444426</v>
      </c>
      <c r="V56" s="16">
        <f t="shared" si="32"/>
        <v>0.42222222222222194</v>
      </c>
      <c r="W56" s="16"/>
      <c r="X56" s="16">
        <f t="shared" si="46"/>
        <v>0.49166666666666659</v>
      </c>
      <c r="Y56" s="16">
        <f t="shared" si="46"/>
        <v>0.51944444444444426</v>
      </c>
      <c r="Z56" s="16">
        <f t="shared" si="46"/>
        <v>0.54722222222222194</v>
      </c>
      <c r="AA56" s="16"/>
      <c r="AB56" s="16">
        <f t="shared" ref="AB56:AC56" si="49">AB55+TIME(0,$AI56,0)</f>
        <v>0.63055555555555554</v>
      </c>
      <c r="AC56" s="16">
        <f t="shared" si="49"/>
        <v>0.65833333333333321</v>
      </c>
      <c r="AD56" s="16">
        <f t="shared" si="34"/>
        <v>0.68611111111111089</v>
      </c>
      <c r="AE56" s="16"/>
      <c r="AF56" s="16">
        <f t="shared" si="35"/>
        <v>0.72777777777777775</v>
      </c>
      <c r="AG56" s="16">
        <f t="shared" si="36"/>
        <v>0.75555555555555542</v>
      </c>
      <c r="AH56" s="30"/>
      <c r="AI56" s="60">
        <v>1</v>
      </c>
      <c r="AJ56" s="57"/>
    </row>
    <row r="57" spans="1:36" ht="10.8" thickBot="1" x14ac:dyDescent="0.25">
      <c r="A57" s="61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15" t="s">
        <v>6</v>
      </c>
      <c r="O57" s="16">
        <f t="shared" si="45"/>
        <v>0.57708333333333339</v>
      </c>
      <c r="P57" s="16"/>
      <c r="Q57" s="53">
        <v>0</v>
      </c>
      <c r="R57" s="53"/>
      <c r="S57" s="24" t="s">
        <v>75</v>
      </c>
      <c r="T57" s="16">
        <f t="shared" si="43"/>
        <v>0.36805555555555547</v>
      </c>
      <c r="U57" s="16">
        <f t="shared" si="31"/>
        <v>0.39583333333333315</v>
      </c>
      <c r="V57" s="16">
        <f t="shared" si="32"/>
        <v>0.42361111111111083</v>
      </c>
      <c r="W57" s="16"/>
      <c r="X57" s="16">
        <f t="shared" si="46"/>
        <v>0.49305555555555547</v>
      </c>
      <c r="Y57" s="16">
        <f t="shared" si="46"/>
        <v>0.52083333333333315</v>
      </c>
      <c r="Z57" s="16">
        <f t="shared" si="46"/>
        <v>0.54861111111111083</v>
      </c>
      <c r="AA57" s="16"/>
      <c r="AB57" s="16">
        <f t="shared" ref="AB57:AC57" si="50">AB56+TIME(0,$AI57,0)</f>
        <v>0.63194444444444442</v>
      </c>
      <c r="AC57" s="16">
        <f t="shared" si="50"/>
        <v>0.6597222222222221</v>
      </c>
      <c r="AD57" s="16">
        <f t="shared" si="34"/>
        <v>0.68749999999999978</v>
      </c>
      <c r="AE57" s="16"/>
      <c r="AF57" s="16">
        <f t="shared" si="35"/>
        <v>0.72916666666666663</v>
      </c>
      <c r="AG57" s="16">
        <f t="shared" si="36"/>
        <v>0.75694444444444431</v>
      </c>
      <c r="AH57" s="30"/>
      <c r="AI57" s="60">
        <v>2</v>
      </c>
      <c r="AJ57" s="57"/>
    </row>
    <row r="58" spans="1:36" ht="10.8" thickBot="1" x14ac:dyDescent="0.25">
      <c r="A58" s="61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15" t="s">
        <v>7</v>
      </c>
      <c r="O58" s="16">
        <f t="shared" si="45"/>
        <v>0.57777777777777783</v>
      </c>
      <c r="P58" s="16"/>
      <c r="Q58" s="53">
        <v>1</v>
      </c>
      <c r="R58" s="53"/>
      <c r="S58" s="24" t="s">
        <v>76</v>
      </c>
      <c r="T58" s="16">
        <f t="shared" si="43"/>
        <v>0.37083333333333324</v>
      </c>
      <c r="U58" s="16">
        <f t="shared" si="31"/>
        <v>0.39861111111111092</v>
      </c>
      <c r="V58" s="22">
        <f t="shared" si="32"/>
        <v>0.4263888888888886</v>
      </c>
      <c r="W58" s="16"/>
      <c r="X58" s="16">
        <f t="shared" si="46"/>
        <v>0.49583333333333324</v>
      </c>
      <c r="Y58" s="16">
        <f t="shared" si="46"/>
        <v>0.52361111111111092</v>
      </c>
      <c r="Z58" s="16">
        <f t="shared" si="46"/>
        <v>0.5513888888888886</v>
      </c>
      <c r="AA58" s="16"/>
      <c r="AB58" s="16">
        <f t="shared" ref="AB58:AC58" si="51">AB57+TIME(0,$AI58,0)</f>
        <v>0.63472222222222219</v>
      </c>
      <c r="AC58" s="16">
        <f t="shared" si="51"/>
        <v>0.66249999999999987</v>
      </c>
      <c r="AD58" s="22">
        <f t="shared" si="34"/>
        <v>0.69027777777777755</v>
      </c>
      <c r="AE58" s="16"/>
      <c r="AF58" s="16">
        <f t="shared" si="35"/>
        <v>0.7319444444444444</v>
      </c>
      <c r="AG58" s="22">
        <f t="shared" si="36"/>
        <v>0.75972222222222208</v>
      </c>
      <c r="AH58" s="30"/>
      <c r="AI58" s="60">
        <v>4</v>
      </c>
      <c r="AJ58" s="57"/>
    </row>
    <row r="59" spans="1:36" ht="21" thickBot="1" x14ac:dyDescent="0.25">
      <c r="A59" s="61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19" t="s">
        <v>8</v>
      </c>
      <c r="O59" s="20">
        <f t="shared" si="45"/>
        <v>0.57847222222222228</v>
      </c>
      <c r="P59" s="16"/>
      <c r="Q59" s="53">
        <v>1</v>
      </c>
      <c r="R59" s="53"/>
      <c r="S59" s="53"/>
      <c r="T59" s="53"/>
      <c r="U59" s="53"/>
      <c r="V59" s="58" t="s">
        <v>82</v>
      </c>
      <c r="W59" s="58"/>
      <c r="X59" s="53"/>
      <c r="Y59" s="58"/>
      <c r="Z59" s="40" t="s">
        <v>57</v>
      </c>
      <c r="AA59" s="53"/>
      <c r="AB59" s="52"/>
      <c r="AC59" s="53"/>
      <c r="AD59" s="58" t="s">
        <v>80</v>
      </c>
      <c r="AE59" s="53"/>
      <c r="AF59" s="53"/>
      <c r="AG59" s="53"/>
      <c r="AH59" s="53"/>
      <c r="AI59" s="53"/>
      <c r="AJ59" s="57"/>
    </row>
    <row r="60" spans="1:36" ht="21" thickBot="1" x14ac:dyDescent="0.25">
      <c r="A60" s="61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19" t="s">
        <v>9</v>
      </c>
      <c r="O60" s="20">
        <f t="shared" si="45"/>
        <v>0.57916666666666672</v>
      </c>
      <c r="P60" s="16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41" t="s">
        <v>79</v>
      </c>
      <c r="AA60" s="53"/>
      <c r="AB60" s="53"/>
      <c r="AC60" s="53"/>
      <c r="AD60" s="53"/>
      <c r="AE60" s="53"/>
      <c r="AF60" s="53"/>
      <c r="AG60" s="53"/>
      <c r="AH60" s="53"/>
      <c r="AI60" s="53"/>
      <c r="AJ60" s="57"/>
    </row>
    <row r="61" spans="1:36" ht="10.8" thickBo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19" t="s">
        <v>21</v>
      </c>
      <c r="O61" s="20">
        <f t="shared" si="45"/>
        <v>0.57986111111111116</v>
      </c>
      <c r="P61" s="16"/>
      <c r="Q61" s="53">
        <v>1</v>
      </c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62"/>
      <c r="AD61" s="63" t="s">
        <v>38</v>
      </c>
      <c r="AE61" s="53"/>
      <c r="AF61" s="53"/>
      <c r="AG61" s="53"/>
      <c r="AH61" s="53"/>
      <c r="AI61" s="53"/>
      <c r="AJ61" s="57"/>
    </row>
    <row r="62" spans="1:36" ht="10.8" thickBot="1" x14ac:dyDescent="0.25">
      <c r="A62" s="61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25" t="s">
        <v>43</v>
      </c>
      <c r="O62" s="20">
        <f t="shared" si="45"/>
        <v>0.58125000000000004</v>
      </c>
      <c r="P62" s="16"/>
      <c r="Q62" s="53">
        <v>2</v>
      </c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7"/>
    </row>
    <row r="63" spans="1:36" ht="10.8" thickBot="1" x14ac:dyDescent="0.25">
      <c r="A63" s="61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19" t="s">
        <v>10</v>
      </c>
      <c r="O63" s="20">
        <f t="shared" si="45"/>
        <v>0.58263888888888893</v>
      </c>
      <c r="P63" s="16"/>
      <c r="Q63" s="53">
        <v>2</v>
      </c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7"/>
    </row>
    <row r="64" spans="1:36" ht="10.8" thickBot="1" x14ac:dyDescent="0.25">
      <c r="A64" s="61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15" t="s">
        <v>11</v>
      </c>
      <c r="O64" s="22">
        <v>0.58333333333333337</v>
      </c>
      <c r="P64" s="16"/>
      <c r="Q64" s="53">
        <v>1</v>
      </c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7"/>
    </row>
    <row r="65" spans="1:36" ht="10.8" thickBot="1" x14ac:dyDescent="0.25">
      <c r="A65" s="64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6"/>
      <c r="P65" s="66"/>
      <c r="Q65" s="65">
        <v>5</v>
      </c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7"/>
    </row>
  </sheetData>
  <mergeCells count="5">
    <mergeCell ref="T3:W3"/>
    <mergeCell ref="AD3:AG3"/>
    <mergeCell ref="Y3:AB3"/>
    <mergeCell ref="T35:Y35"/>
    <mergeCell ref="AA35:AF3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fitToWidth="3" orientation="landscape" r:id="rId1"/>
  <headerFooter alignWithMargins="0"/>
  <rowBreaks count="1" manualBreakCount="1">
    <brk id="33" max="33" man="1"/>
  </rowBreaks>
  <colBreaks count="2" manualBreakCount="2">
    <brk id="7" min="1" max="63" man="1"/>
    <brk id="17" min="1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J30" sqref="J30"/>
    </sheetView>
  </sheetViews>
  <sheetFormatPr defaultRowHeight="13.2" x14ac:dyDescent="0.25"/>
  <cols>
    <col min="10" max="10" width="18" customWidth="1"/>
  </cols>
  <sheetData>
    <row r="2" spans="1:10" ht="26.4" x14ac:dyDescent="0.25">
      <c r="B2" s="49" t="s">
        <v>62</v>
      </c>
      <c r="C2" s="49" t="s">
        <v>64</v>
      </c>
      <c r="D2" s="49" t="s">
        <v>65</v>
      </c>
      <c r="E2" s="49" t="s">
        <v>66</v>
      </c>
      <c r="F2" s="49" t="s">
        <v>67</v>
      </c>
      <c r="G2" s="49" t="s">
        <v>68</v>
      </c>
      <c r="H2" s="49" t="s">
        <v>69</v>
      </c>
      <c r="I2" s="49" t="s">
        <v>70</v>
      </c>
    </row>
    <row r="3" spans="1:10" x14ac:dyDescent="0.25">
      <c r="B3" t="s">
        <v>63</v>
      </c>
      <c r="C3" t="s">
        <v>63</v>
      </c>
      <c r="D3" t="s">
        <v>63</v>
      </c>
      <c r="E3" t="s">
        <v>63</v>
      </c>
      <c r="F3" t="s">
        <v>63</v>
      </c>
      <c r="G3" t="s">
        <v>63</v>
      </c>
      <c r="H3" t="s">
        <v>63</v>
      </c>
      <c r="I3" t="s">
        <v>63</v>
      </c>
    </row>
    <row r="4" spans="1:10" x14ac:dyDescent="0.25">
      <c r="B4">
        <v>2282.1126685580398</v>
      </c>
      <c r="C4">
        <v>1980.34459471591</v>
      </c>
      <c r="D4">
        <v>1636.5266605403999</v>
      </c>
      <c r="E4">
        <v>2968.5622980930798</v>
      </c>
      <c r="F4">
        <v>7008.8157107414299</v>
      </c>
      <c r="G4">
        <v>1124.3423445559099</v>
      </c>
      <c r="H4">
        <v>1389.2491319158</v>
      </c>
      <c r="I4">
        <v>3542.2506601024002</v>
      </c>
    </row>
    <row r="5" spans="1:10" x14ac:dyDescent="0.25">
      <c r="B5">
        <v>746.36053333352504</v>
      </c>
      <c r="C5">
        <v>2697.9597037507301</v>
      </c>
      <c r="D5">
        <v>2728.5441024011402</v>
      </c>
      <c r="E5">
        <v>2373.86449419561</v>
      </c>
      <c r="F5">
        <v>4795.7822582518502</v>
      </c>
      <c r="G5">
        <v>1544.2143720071299</v>
      </c>
      <c r="H5">
        <v>1195.4373934338</v>
      </c>
      <c r="I5">
        <v>2727.95096671189</v>
      </c>
    </row>
    <row r="6" spans="1:10" x14ac:dyDescent="0.25">
      <c r="B6">
        <v>2171.2946806596901</v>
      </c>
      <c r="C6">
        <v>1010.87159315846</v>
      </c>
      <c r="E6">
        <v>2062.7362209094699</v>
      </c>
      <c r="F6">
        <v>2371.5084717148602</v>
      </c>
      <c r="G6">
        <v>2500.9907905883101</v>
      </c>
      <c r="H6">
        <v>378.51656476426001</v>
      </c>
    </row>
    <row r="7" spans="1:10" x14ac:dyDescent="0.25">
      <c r="B7">
        <v>2728.5441024011402</v>
      </c>
      <c r="G7">
        <v>2197.6988239150501</v>
      </c>
      <c r="H7">
        <v>824.86162028660999</v>
      </c>
    </row>
    <row r="8" spans="1:10" x14ac:dyDescent="0.25">
      <c r="G8">
        <v>1116.7105969004299</v>
      </c>
      <c r="H8">
        <v>953.10208129984596</v>
      </c>
    </row>
    <row r="9" spans="1:10" x14ac:dyDescent="0.25">
      <c r="G9">
        <v>786.59609160505795</v>
      </c>
      <c r="H9">
        <v>4002.136</v>
      </c>
    </row>
    <row r="10" spans="1:10" x14ac:dyDescent="0.25">
      <c r="G10">
        <v>744.34565148833701</v>
      </c>
      <c r="H10">
        <v>2795.7386485823499</v>
      </c>
    </row>
    <row r="11" spans="1:10" x14ac:dyDescent="0.25">
      <c r="H11">
        <v>451.69636780490401</v>
      </c>
    </row>
    <row r="13" spans="1:10" x14ac:dyDescent="0.25">
      <c r="B13" s="48"/>
      <c r="C13" s="48"/>
      <c r="D13" s="48"/>
      <c r="E13" s="48"/>
      <c r="F13" s="48"/>
      <c r="G13" s="48"/>
      <c r="H13" s="48"/>
      <c r="I13" s="48"/>
    </row>
    <row r="14" spans="1:10" x14ac:dyDescent="0.25">
      <c r="B14">
        <f>SUM(B4:B13)</f>
        <v>7928.3119849523955</v>
      </c>
      <c r="C14">
        <f t="shared" ref="C14:I14" si="0">SUM(C4:C13)</f>
        <v>5689.1758916251001</v>
      </c>
      <c r="D14">
        <f t="shared" si="0"/>
        <v>4365.0707629415401</v>
      </c>
      <c r="E14">
        <f t="shared" si="0"/>
        <v>7405.1630131981601</v>
      </c>
      <c r="F14">
        <f t="shared" si="0"/>
        <v>14176.106440708139</v>
      </c>
      <c r="G14">
        <f t="shared" si="0"/>
        <v>10014.898671060224</v>
      </c>
      <c r="H14">
        <f t="shared" si="0"/>
        <v>11990.73780808757</v>
      </c>
      <c r="I14">
        <f t="shared" si="0"/>
        <v>6270.2016268142906</v>
      </c>
    </row>
    <row r="15" spans="1:10" x14ac:dyDescent="0.25">
      <c r="B15">
        <f>ROUND(B14/1000,1)</f>
        <v>7.9</v>
      </c>
      <c r="C15">
        <f t="shared" ref="C15:I15" si="1">ROUND(C14/1000,1)</f>
        <v>5.7</v>
      </c>
      <c r="D15">
        <f t="shared" si="1"/>
        <v>4.4000000000000004</v>
      </c>
      <c r="E15">
        <f t="shared" si="1"/>
        <v>7.4</v>
      </c>
      <c r="F15">
        <f t="shared" si="1"/>
        <v>14.2</v>
      </c>
      <c r="G15">
        <f t="shared" si="1"/>
        <v>10</v>
      </c>
      <c r="H15">
        <f t="shared" si="1"/>
        <v>12</v>
      </c>
      <c r="I15">
        <f t="shared" si="1"/>
        <v>6.3</v>
      </c>
    </row>
    <row r="16" spans="1:10" x14ac:dyDescent="0.25">
      <c r="A16" t="s">
        <v>71</v>
      </c>
      <c r="B16" s="48">
        <v>1</v>
      </c>
      <c r="C16" s="48">
        <v>1</v>
      </c>
      <c r="D16" s="48">
        <v>1</v>
      </c>
      <c r="E16" s="48">
        <v>1</v>
      </c>
      <c r="F16" s="48">
        <v>2</v>
      </c>
      <c r="G16" s="48">
        <v>13</v>
      </c>
      <c r="H16" s="48">
        <v>11</v>
      </c>
      <c r="I16" s="48">
        <v>1</v>
      </c>
      <c r="J16" s="48" t="s">
        <v>74</v>
      </c>
    </row>
    <row r="17" spans="1:10" x14ac:dyDescent="0.25">
      <c r="A17" t="s">
        <v>72</v>
      </c>
      <c r="B17">
        <f>B16*B15</f>
        <v>7.9</v>
      </c>
      <c r="D17">
        <f t="shared" ref="D17:I17" si="2">D16*D15</f>
        <v>4.4000000000000004</v>
      </c>
      <c r="F17">
        <f>F16*F15/2</f>
        <v>14.2</v>
      </c>
      <c r="G17">
        <f t="shared" si="2"/>
        <v>130</v>
      </c>
      <c r="I17">
        <f t="shared" si="2"/>
        <v>6.3</v>
      </c>
      <c r="J17" s="50">
        <f>SUM(B17:I17)</f>
        <v>162.80000000000001</v>
      </c>
    </row>
    <row r="18" spans="1:10" x14ac:dyDescent="0.25">
      <c r="A18" t="s">
        <v>73</v>
      </c>
      <c r="C18">
        <f>C16*C15</f>
        <v>5.7</v>
      </c>
      <c r="E18">
        <f>E16*E15</f>
        <v>7.4</v>
      </c>
      <c r="F18">
        <f>F16*F15/2</f>
        <v>14.2</v>
      </c>
      <c r="H18">
        <f>H16*H15</f>
        <v>132</v>
      </c>
      <c r="J18" s="50">
        <f>SUM(B18:I18)</f>
        <v>159.30000000000001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furman</vt:lpstr>
      <vt:lpstr>Dolžine</vt:lpstr>
      <vt:lpstr>furman!Področje_tiskanja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Uporabnik</cp:lastModifiedBy>
  <cp:lastPrinted>2023-07-27T21:42:54Z</cp:lastPrinted>
  <dcterms:created xsi:type="dcterms:W3CDTF">1997-01-31T12:20:41Z</dcterms:created>
  <dcterms:modified xsi:type="dcterms:W3CDTF">2024-01-11T07:35:26Z</dcterms:modified>
</cp:coreProperties>
</file>